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9320" windowHeight="7755"/>
  </bookViews>
  <sheets>
    <sheet name="прилож.2" sheetId="3" r:id="rId1"/>
    <sheet name="прилож.3" sheetId="1" r:id="rId2"/>
  </sheets>
  <definedNames>
    <definedName name="_xlnm.Print_Titles" localSheetId="0">прилож.2!$15:$16</definedName>
    <definedName name="_xlnm.Print_Titles" localSheetId="1">прилож.3!$15:$16</definedName>
  </definedNames>
  <calcPr calcId="114210" fullCalcOnLoad="1"/>
</workbook>
</file>

<file path=xl/calcChain.xml><?xml version="1.0" encoding="utf-8"?>
<calcChain xmlns="http://schemas.openxmlformats.org/spreadsheetml/2006/main">
  <c r="M17" i="3"/>
  <c r="AB17"/>
  <c r="AD17"/>
  <c r="M18"/>
  <c r="AB18"/>
  <c r="AD18"/>
  <c r="AB19"/>
  <c r="AD19"/>
  <c r="AH19"/>
  <c r="AB20"/>
  <c r="AD20"/>
  <c r="AH20"/>
  <c r="M21"/>
  <c r="AB21"/>
  <c r="AD21"/>
  <c r="AH21"/>
  <c r="M23"/>
  <c r="AB23"/>
  <c r="AD23"/>
  <c r="AH23"/>
  <c r="AB24"/>
  <c r="AD24"/>
  <c r="AB25"/>
  <c r="AD25"/>
  <c r="AH25"/>
  <c r="AB27"/>
  <c r="AD27"/>
  <c r="AB29"/>
  <c r="AD29"/>
  <c r="AD31"/>
  <c r="AH31"/>
  <c r="AD32"/>
  <c r="AH32"/>
  <c r="AD33"/>
  <c r="AH33"/>
  <c r="AD34"/>
  <c r="AH34"/>
  <c r="AD36"/>
  <c r="AD37"/>
  <c r="AD38"/>
  <c r="AD41"/>
  <c r="M43"/>
  <c r="AB43"/>
  <c r="AD43"/>
  <c r="M44"/>
  <c r="AB44"/>
  <c r="AD44"/>
  <c r="AB45"/>
  <c r="AD45"/>
  <c r="AB46"/>
  <c r="AD46"/>
  <c r="AB48"/>
  <c r="AD48"/>
  <c r="AH48"/>
  <c r="AB49"/>
  <c r="AD49"/>
  <c r="AH49"/>
  <c r="M51"/>
  <c r="AB51"/>
  <c r="AD51"/>
  <c r="AH48" i="1"/>
  <c r="AH49"/>
  <c r="AH31"/>
  <c r="AH32"/>
  <c r="AH33"/>
  <c r="AH34"/>
  <c r="AH25"/>
  <c r="AH23"/>
  <c r="AH19"/>
  <c r="AH20"/>
  <c r="AH21"/>
  <c r="AB43"/>
  <c r="AB44"/>
  <c r="AB48"/>
  <c r="AB49"/>
  <c r="AB45"/>
  <c r="AB46"/>
  <c r="AB17"/>
  <c r="AD44"/>
  <c r="AD48"/>
  <c r="AD49"/>
  <c r="AD45"/>
  <c r="AD46"/>
  <c r="AD38"/>
  <c r="AD37"/>
  <c r="AD36"/>
  <c r="AD41"/>
  <c r="AD31"/>
  <c r="AD32"/>
  <c r="AD33"/>
  <c r="AD34"/>
  <c r="AD18"/>
  <c r="AB18"/>
  <c r="AD23"/>
  <c r="AB23"/>
  <c r="AD24"/>
  <c r="AB24"/>
  <c r="AD29"/>
  <c r="AB29"/>
  <c r="AB27"/>
  <c r="AD25"/>
  <c r="AB25"/>
  <c r="AD19"/>
  <c r="AD20"/>
  <c r="AD21"/>
  <c r="AB19"/>
  <c r="AB20"/>
  <c r="AB21"/>
  <c r="M51"/>
  <c r="M17"/>
  <c r="M18"/>
  <c r="M23"/>
  <c r="M43"/>
  <c r="M44"/>
  <c r="AB51"/>
  <c r="M21"/>
  <c r="AD27"/>
  <c r="AD43"/>
  <c r="AD51"/>
  <c r="AD17"/>
</calcChain>
</file>

<file path=xl/sharedStrings.xml><?xml version="1.0" encoding="utf-8"?>
<sst xmlns="http://schemas.openxmlformats.org/spreadsheetml/2006/main" count="506" uniqueCount="73">
  <si>
    <t>Наименование показателя</t>
  </si>
  <si>
    <t>Вед.</t>
  </si>
  <si>
    <t>Разд.</t>
  </si>
  <si>
    <t>Ц.ст.</t>
  </si>
  <si>
    <t>Расх.</t>
  </si>
  <si>
    <t>КОСГУ</t>
  </si>
  <si>
    <t>ДопКласс</t>
  </si>
  <si>
    <t/>
  </si>
  <si>
    <t>Остаток</t>
  </si>
  <si>
    <t>Остаток росписи/плана</t>
  </si>
  <si>
    <t xml:space="preserve">    Уношевское сельское поселение</t>
  </si>
  <si>
    <t>956</t>
  </si>
  <si>
    <t>0000</t>
  </si>
  <si>
    <t>0000000000</t>
  </si>
  <si>
    <t>000</t>
  </si>
  <si>
    <t xml:space="preserve">      ОБЩЕГОСУДАРСТВЕННЫЕ ВОПРОСЫ</t>
  </si>
  <si>
    <t>0100</t>
  </si>
  <si>
    <t xml:space="preserve">  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</si>
  <si>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</si>
  <si>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  Глава муниципального образования</t>
  </si>
  <si>
    <t>0000020300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</si>
  <si>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</si>
  <si>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</si>
  <si>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Расходы на выплаты персоналу государственных (муниципальных) органов</t>
  </si>
  <si>
    <t>120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</si>
  <si>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</si>
  <si>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</si>
  <si>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Центральный аппарат</t>
  </si>
  <si>
    <t>0000020400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</si>
  <si>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</si>
  <si>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</si>
  <si>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</si>
  <si>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</si>
  <si>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        Иные бюджетные ассигнования</t>
  </si>
  <si>
    <t>800</t>
  </si>
  <si>
    <t xml:space="preserve">              Уплата налогов, сборов и иных платежей</t>
  </si>
  <si>
    <t>850</t>
  </si>
  <si>
    <t xml:space="preserve">      НАЦИОНАЛЬНАЯ ОБОРОНА</t>
  </si>
  <si>
    <t>0200</t>
  </si>
  <si>
    <t xml:space="preserve">        Мобилизационная и вневойсковая подготовка</t>
  </si>
  <si>
    <t>0203</t>
  </si>
  <si>
    <t xml:space="preserve">          Осуществление полномочий городскими и сельскими поселениями по первичному воинскому учету на территориях.где отсувствуют военные комиссариаты</t>
  </si>
  <si>
    <t>0000051180</t>
  </si>
  <si>
    <t xml:space="preserve">      НАЦИОНАЛЬНАЯ БЕЗОПАСНОСТЬ И ПРАВООХРАНИТЕЛЬНАЯ ДЕЯТЕЛЬНОСТЬ</t>
  </si>
  <si>
    <t>0300</t>
  </si>
  <si>
    <t xml:space="preserve">        Обеспечение пожарной безопасности</t>
  </si>
  <si>
    <t>0310</t>
  </si>
  <si>
    <t xml:space="preserve">          Обеспечение деятельности подведомственных учреждений</t>
  </si>
  <si>
    <t>0000024790</t>
  </si>
  <si>
    <t xml:space="preserve">      ЖИЛИЩНО-КОММУНАЛЬНОЕ ХОЗЯЙСТВО</t>
  </si>
  <si>
    <t>0500</t>
  </si>
  <si>
    <t xml:space="preserve">        Благоустройство</t>
  </si>
  <si>
    <t>0503</t>
  </si>
  <si>
    <t xml:space="preserve">          Уличное освещение</t>
  </si>
  <si>
    <t>0000050010</t>
  </si>
  <si>
    <t xml:space="preserve">          Прочие мероприятия по благоустройству</t>
  </si>
  <si>
    <t>0000050050</t>
  </si>
  <si>
    <t>ВСЕГО РАСХОДОВ:</t>
  </si>
  <si>
    <t>(рублей)</t>
  </si>
  <si>
    <t>к постановлению Уношевской сельской администрации</t>
  </si>
  <si>
    <t xml:space="preserve">"О исполнении бюджета Уношевского сельского поселения </t>
  </si>
  <si>
    <t xml:space="preserve">Исполнение бюджета Уношевского сельского поселения Гордеевского муниципального района </t>
  </si>
  <si>
    <t>Утверждено на 2017 год</t>
  </si>
  <si>
    <t>Процент исполнения к уточненной бюджетной росписи</t>
  </si>
  <si>
    <t>Приложение№2</t>
  </si>
  <si>
    <t>Приложение№3</t>
  </si>
  <si>
    <t>Гордеевского муниципального района за 9 месяцев 2017 года"</t>
  </si>
  <si>
    <t xml:space="preserve">за 9 месяцев 2017 года по ведомственной структуре расходов </t>
  </si>
  <si>
    <t>Уточненная бюджетная роспись за 9 месяцев 2017 года</t>
  </si>
  <si>
    <t>Кассовое исполнение за 9 месяцев 2017 года</t>
  </si>
  <si>
    <t xml:space="preserve">за 9 месяцев 2017 года по целевым статьям и видам расходов расходов </t>
  </si>
  <si>
    <t>№ 44 от 19.10.2017г.</t>
  </si>
  <si>
    <t>№44 от 19.10.2017г.</t>
  </si>
</sst>
</file>

<file path=xl/styles.xml><?xml version="1.0" encoding="utf-8"?>
<styleSheet xmlns="http://schemas.openxmlformats.org/spreadsheetml/2006/main">
  <fonts count="7">
    <font>
      <sz val="11"/>
      <name val="Calibri"/>
      <family val="2"/>
    </font>
    <font>
      <sz val="10"/>
      <color indexed="8"/>
      <name val="Arial Cyr"/>
    </font>
    <font>
      <sz val="11"/>
      <name val="Calibri"/>
      <family val="2"/>
    </font>
    <font>
      <sz val="10"/>
      <color indexed="8"/>
      <name val="Arial Cy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8">
    <xf numFmtId="0" fontId="0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2" borderId="0"/>
    <xf numFmtId="0" fontId="4" fillId="0" borderId="0">
      <alignment wrapText="1"/>
    </xf>
    <xf numFmtId="0" fontId="1" fillId="0" borderId="0">
      <alignment wrapText="1"/>
    </xf>
    <xf numFmtId="0" fontId="4" fillId="0" borderId="0"/>
    <xf numFmtId="0" fontId="1" fillId="0" borderId="0"/>
    <xf numFmtId="0" fontId="5" fillId="0" borderId="0">
      <alignment horizontal="center" wrapText="1"/>
    </xf>
    <xf numFmtId="0" fontId="5" fillId="0" borderId="0">
      <alignment horizontal="center"/>
    </xf>
    <xf numFmtId="0" fontId="4" fillId="0" borderId="0">
      <alignment horizontal="right"/>
    </xf>
    <xf numFmtId="0" fontId="1" fillId="0" borderId="0">
      <alignment horizontal="right"/>
    </xf>
    <xf numFmtId="0" fontId="4" fillId="2" borderId="2"/>
    <xf numFmtId="0" fontId="4" fillId="0" borderId="3">
      <alignment horizontal="center" vertical="center" wrapText="1"/>
    </xf>
    <xf numFmtId="0" fontId="1" fillId="0" borderId="1">
      <alignment horizontal="center" vertical="center" wrapText="1"/>
    </xf>
    <xf numFmtId="0" fontId="4" fillId="2" borderId="4"/>
    <xf numFmtId="49" fontId="4" fillId="0" borderId="3">
      <alignment horizontal="left" vertical="top" wrapText="1" indent="2"/>
    </xf>
    <xf numFmtId="49" fontId="4" fillId="0" borderId="3">
      <alignment horizontal="center" vertical="top" shrinkToFit="1"/>
    </xf>
    <xf numFmtId="49" fontId="1" fillId="0" borderId="1">
      <alignment horizontal="center" vertical="top" shrinkToFit="1"/>
    </xf>
    <xf numFmtId="4" fontId="4" fillId="0" borderId="3">
      <alignment horizontal="right" vertical="top" shrinkToFit="1"/>
    </xf>
    <xf numFmtId="10" fontId="4" fillId="0" borderId="3">
      <alignment horizontal="right" vertical="top" shrinkToFit="1"/>
    </xf>
    <xf numFmtId="0" fontId="4" fillId="2" borderId="4">
      <alignment shrinkToFit="1"/>
    </xf>
    <xf numFmtId="0" fontId="6" fillId="0" borderId="3">
      <alignment horizontal="left"/>
    </xf>
    <xf numFmtId="4" fontId="6" fillId="3" borderId="3">
      <alignment horizontal="right" vertical="top" shrinkToFit="1"/>
    </xf>
    <xf numFmtId="10" fontId="6" fillId="3" borderId="3">
      <alignment horizontal="right" vertical="top" shrinkToFit="1"/>
    </xf>
    <xf numFmtId="0" fontId="4" fillId="2" borderId="5"/>
    <xf numFmtId="0" fontId="4" fillId="0" borderId="0">
      <alignment horizontal="left" wrapText="1"/>
    </xf>
    <xf numFmtId="0" fontId="1" fillId="0" borderId="0">
      <alignment horizontal="left" wrapText="1"/>
    </xf>
    <xf numFmtId="0" fontId="6" fillId="0" borderId="3">
      <alignment vertical="top" wrapText="1"/>
    </xf>
    <xf numFmtId="4" fontId="6" fillId="4" borderId="3">
      <alignment horizontal="right" vertical="top" shrinkToFit="1"/>
    </xf>
    <xf numFmtId="10" fontId="6" fillId="4" borderId="3">
      <alignment horizontal="right" vertical="top" shrinkToFit="1"/>
    </xf>
    <xf numFmtId="0" fontId="4" fillId="2" borderId="4">
      <alignment horizontal="center"/>
    </xf>
    <xf numFmtId="0" fontId="4" fillId="2" borderId="4">
      <alignment horizontal="left"/>
    </xf>
    <xf numFmtId="0" fontId="4" fillId="2" borderId="5">
      <alignment horizontal="center"/>
    </xf>
    <xf numFmtId="0" fontId="4" fillId="2" borderId="5">
      <alignment horizontal="left"/>
    </xf>
  </cellStyleXfs>
  <cellXfs count="45">
    <xf numFmtId="0" fontId="0" fillId="0" borderId="0" xfId="0"/>
    <xf numFmtId="0" fontId="0" fillId="0" borderId="0" xfId="0" applyProtection="1">
      <protection locked="0"/>
    </xf>
    <xf numFmtId="0" fontId="4" fillId="0" borderId="0" xfId="9" applyNumberFormat="1" applyProtection="1"/>
    <xf numFmtId="0" fontId="5" fillId="0" borderId="0" xfId="11" applyNumberFormat="1" applyProtection="1">
      <alignment horizontal="center" wrapText="1"/>
    </xf>
    <xf numFmtId="0" fontId="5" fillId="0" borderId="0" xfId="12" applyNumberFormat="1" applyProtection="1">
      <alignment horizontal="center"/>
    </xf>
    <xf numFmtId="0" fontId="4" fillId="0" borderId="3" xfId="16" applyNumberFormat="1" applyProtection="1">
      <alignment horizontal="center" vertical="center" wrapText="1"/>
    </xf>
    <xf numFmtId="0" fontId="6" fillId="0" borderId="3" xfId="31" applyNumberFormat="1" applyProtection="1">
      <alignment vertical="top" wrapText="1"/>
    </xf>
    <xf numFmtId="49" fontId="4" fillId="0" borderId="3" xfId="20" applyNumberFormat="1" applyProtection="1">
      <alignment horizontal="center" vertical="top" shrinkToFit="1"/>
    </xf>
    <xf numFmtId="4" fontId="6" fillId="4" borderId="3" xfId="32" applyNumberFormat="1" applyProtection="1">
      <alignment horizontal="right" vertical="top" shrinkToFit="1"/>
    </xf>
    <xf numFmtId="10" fontId="6" fillId="4" borderId="3" xfId="33" applyNumberFormat="1" applyProtection="1">
      <alignment horizontal="right" vertical="top" shrinkToFit="1"/>
    </xf>
    <xf numFmtId="4" fontId="6" fillId="3" borderId="3" xfId="26" applyNumberFormat="1" applyProtection="1">
      <alignment horizontal="right" vertical="top" shrinkToFit="1"/>
    </xf>
    <xf numFmtId="10" fontId="6" fillId="3" borderId="3" xfId="27" applyNumberFormat="1" applyProtection="1">
      <alignment horizontal="right" vertical="top" shrinkToFit="1"/>
    </xf>
    <xf numFmtId="0" fontId="4" fillId="0" borderId="0" xfId="29" applyNumberFormat="1" applyProtection="1">
      <alignment horizontal="left" wrapText="1"/>
    </xf>
    <xf numFmtId="0" fontId="1" fillId="0" borderId="0" xfId="10" applyNumberFormat="1" applyProtection="1"/>
    <xf numFmtId="0" fontId="1" fillId="0" borderId="1" xfId="17" applyNumberFormat="1" applyProtection="1">
      <alignment horizontal="center" vertical="center" wrapText="1"/>
    </xf>
    <xf numFmtId="49" fontId="1" fillId="0" borderId="1" xfId="21" applyNumberFormat="1" applyProtection="1">
      <alignment horizontal="center" vertical="top" shrinkToFit="1"/>
    </xf>
    <xf numFmtId="0" fontId="1" fillId="0" borderId="0" xfId="30" applyNumberFormat="1" applyProtection="1">
      <alignment horizontal="left" wrapText="1"/>
    </xf>
    <xf numFmtId="0" fontId="0" fillId="0" borderId="0" xfId="0" applyAlignment="1" applyProtection="1">
      <alignment horizontal="center"/>
      <protection locked="0"/>
    </xf>
    <xf numFmtId="0" fontId="1" fillId="0" borderId="1" xfId="17" applyNumberFormat="1" applyProtection="1">
      <alignment horizontal="center" vertical="center" wrapText="1"/>
    </xf>
    <xf numFmtId="0" fontId="1" fillId="0" borderId="1" xfId="17" applyProtection="1">
      <alignment horizontal="center" vertical="center" wrapText="1"/>
      <protection locked="0"/>
    </xf>
    <xf numFmtId="0" fontId="0" fillId="0" borderId="0" xfId="0" applyAlignment="1" applyProtection="1">
      <protection locked="0"/>
    </xf>
    <xf numFmtId="0" fontId="1" fillId="0" borderId="0" xfId="8" applyNumberFormat="1" applyBorder="1" applyAlignment="1" applyProtection="1">
      <alignment wrapText="1"/>
    </xf>
    <xf numFmtId="0" fontId="1" fillId="0" borderId="0" xfId="8" applyBorder="1" applyAlignment="1" applyProtection="1">
      <alignment wrapText="1"/>
      <protection locked="0"/>
    </xf>
    <xf numFmtId="0" fontId="0" fillId="0" borderId="0" xfId="0" applyBorder="1" applyAlignment="1"/>
    <xf numFmtId="0" fontId="5" fillId="0" borderId="0" xfId="11" applyNumberFormat="1" applyProtection="1">
      <alignment horizontal="center" wrapText="1"/>
    </xf>
    <xf numFmtId="0" fontId="5" fillId="0" borderId="0" xfId="11" applyProtection="1">
      <alignment horizontal="center" wrapText="1"/>
      <protection locked="0"/>
    </xf>
    <xf numFmtId="0" fontId="5" fillId="0" borderId="0" xfId="12" applyNumberFormat="1" applyProtection="1">
      <alignment horizontal="center"/>
    </xf>
    <xf numFmtId="0" fontId="5" fillId="0" borderId="0" xfId="12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1" xfId="17" applyNumberFormat="1" applyFont="1" applyProtection="1">
      <alignment horizontal="center" vertical="center" wrapText="1"/>
    </xf>
    <xf numFmtId="0" fontId="1" fillId="0" borderId="0" xfId="14" applyNumberFormat="1" applyFont="1" applyProtection="1">
      <alignment horizontal="right"/>
    </xf>
    <xf numFmtId="0" fontId="1" fillId="0" borderId="0" xfId="14" applyProtection="1">
      <alignment horizontal="right"/>
      <protection locked="0"/>
    </xf>
    <xf numFmtId="0" fontId="1" fillId="0" borderId="0" xfId="30" applyNumberFormat="1" applyProtection="1">
      <alignment horizontal="left" wrapText="1"/>
    </xf>
    <xf numFmtId="0" fontId="1" fillId="0" borderId="0" xfId="30" applyProtection="1">
      <alignment horizontal="left" wrapText="1"/>
      <protection locked="0"/>
    </xf>
    <xf numFmtId="0" fontId="6" fillId="0" borderId="3" xfId="25" applyNumberFormat="1" applyProtection="1">
      <alignment horizontal="left"/>
    </xf>
    <xf numFmtId="0" fontId="6" fillId="0" borderId="3" xfId="25" applyProtection="1">
      <alignment horizontal="left"/>
      <protection locked="0"/>
    </xf>
    <xf numFmtId="0" fontId="4" fillId="0" borderId="0" xfId="29" applyNumberFormat="1" applyProtection="1">
      <alignment horizontal="left" wrapText="1"/>
    </xf>
    <xf numFmtId="0" fontId="4" fillId="0" borderId="0" xfId="29" applyProtection="1">
      <alignment horizontal="left" wrapText="1"/>
      <protection locked="0"/>
    </xf>
    <xf numFmtId="0" fontId="4" fillId="0" borderId="3" xfId="16" applyNumberFormat="1" applyProtection="1">
      <alignment horizontal="center" vertical="center" wrapText="1"/>
    </xf>
    <xf numFmtId="0" fontId="4" fillId="0" borderId="3" xfId="16" applyProtection="1">
      <alignment horizontal="center" vertical="center" wrapText="1"/>
      <protection locked="0"/>
    </xf>
    <xf numFmtId="0" fontId="3" fillId="0" borderId="3" xfId="16" applyNumberFormat="1" applyFont="1" applyProtection="1">
      <alignment horizontal="center" vertical="center" wrapText="1"/>
    </xf>
    <xf numFmtId="0" fontId="1" fillId="0" borderId="0" xfId="13" applyNumberFormat="1" applyFont="1" applyProtection="1">
      <alignment horizontal="right"/>
    </xf>
    <xf numFmtId="0" fontId="4" fillId="0" borderId="0" xfId="13" applyProtection="1">
      <alignment horizontal="right"/>
      <protection locked="0"/>
    </xf>
    <xf numFmtId="0" fontId="4" fillId="0" borderId="0" xfId="7" applyNumberFormat="1" applyBorder="1" applyAlignment="1" applyProtection="1">
      <alignment wrapText="1"/>
    </xf>
    <xf numFmtId="0" fontId="4" fillId="0" borderId="0" xfId="7" applyBorder="1" applyAlignment="1" applyProtection="1">
      <alignment wrapText="1"/>
      <protection locked="0"/>
    </xf>
  </cellXfs>
  <cellStyles count="38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2_Расходы 1 полугодие" xfId="8"/>
    <cellStyle name="xl23" xfId="9"/>
    <cellStyle name="xl23_Расходы 1 полугодие" xfId="10"/>
    <cellStyle name="xl24" xfId="11"/>
    <cellStyle name="xl25" xfId="12"/>
    <cellStyle name="xl26" xfId="13"/>
    <cellStyle name="xl26_Расходы 1 полугодие" xfId="14"/>
    <cellStyle name="xl27" xfId="15"/>
    <cellStyle name="xl28" xfId="16"/>
    <cellStyle name="xl28_Расходы 1 полугодие" xfId="17"/>
    <cellStyle name="xl29" xfId="18"/>
    <cellStyle name="xl30" xfId="19"/>
    <cellStyle name="xl31" xfId="20"/>
    <cellStyle name="xl31_Расходы 1 полугодие" xfId="21"/>
    <cellStyle name="xl32" xfId="22"/>
    <cellStyle name="xl33" xfId="23"/>
    <cellStyle name="xl34" xfId="24"/>
    <cellStyle name="xl35" xfId="25"/>
    <cellStyle name="xl36" xfId="26"/>
    <cellStyle name="xl37" xfId="27"/>
    <cellStyle name="xl38" xfId="28"/>
    <cellStyle name="xl39" xfId="29"/>
    <cellStyle name="xl39_Расходы 1 полугодие" xfId="30"/>
    <cellStyle name="xl40" xfId="31"/>
    <cellStyle name="xl41" xfId="32"/>
    <cellStyle name="xl42" xfId="33"/>
    <cellStyle name="xl43" xfId="34"/>
    <cellStyle name="xl44" xfId="35"/>
    <cellStyle name="xl45" xfId="36"/>
    <cellStyle name="xl46" xfId="37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showGridLines="0" tabSelected="1" workbookViewId="0">
      <pane ySplit="16" topLeftCell="A18" activePane="bottomLeft" state="frozen"/>
      <selection pane="bottomLeft" activeCell="AH20" sqref="AH20"/>
    </sheetView>
  </sheetViews>
  <sheetFormatPr defaultRowHeight="15" outlineLevelRow="5"/>
  <cols>
    <col min="1" max="1" width="40" style="1" customWidth="1"/>
    <col min="2" max="2" width="7.7109375" style="1" hidden="1" customWidth="1"/>
    <col min="3" max="3" width="7.7109375" style="1" customWidth="1"/>
    <col min="4" max="4" width="10.7109375" style="1" customWidth="1"/>
    <col min="5" max="5" width="7.7109375" style="1" customWidth="1"/>
    <col min="6" max="6" width="9.5703125" style="1" hidden="1" customWidth="1"/>
    <col min="7" max="7" width="11.140625" style="1" hidden="1" customWidth="1"/>
    <col min="8" max="12" width="9.140625" style="1" hidden="1" customWidth="1"/>
    <col min="13" max="13" width="13" style="1" customWidth="1"/>
    <col min="14" max="27" width="9.140625" style="1" hidden="1" customWidth="1"/>
    <col min="28" max="28" width="11.140625" style="1" customWidth="1"/>
    <col min="29" max="29" width="9.140625" style="1" hidden="1" customWidth="1"/>
    <col min="30" max="30" width="9.85546875" style="1" customWidth="1"/>
    <col min="31" max="31" width="9.140625" style="1" hidden="1" customWidth="1"/>
    <col min="32" max="32" width="11.7109375" style="1" hidden="1" customWidth="1"/>
    <col min="33" max="33" width="14.7109375" style="1" hidden="1" customWidth="1"/>
    <col min="34" max="34" width="11.28515625" style="1" customWidth="1"/>
    <col min="35" max="37" width="9.140625" style="1" hidden="1" customWidth="1"/>
    <col min="38" max="16384" width="9.140625" style="1"/>
  </cols>
  <sheetData>
    <row r="1" spans="1:37">
      <c r="A1" s="28" t="s">
        <v>64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</row>
    <row r="2" spans="1:37">
      <c r="A2" s="28" t="s">
        <v>59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</row>
    <row r="3" spans="1:37">
      <c r="A3" s="28" t="s">
        <v>72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</row>
    <row r="4" spans="1:37">
      <c r="A4" s="28" t="s">
        <v>60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</row>
    <row r="5" spans="1:37">
      <c r="A5" s="28" t="s">
        <v>66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</row>
    <row r="6" spans="1:37">
      <c r="A6" s="17" t="s">
        <v>61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7">
      <c r="A7" s="17" t="s">
        <v>70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:37" hidden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</row>
    <row r="9" spans="1:37" hidden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</row>
    <row r="10" spans="1:37" ht="15" hidden="1" customHeight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13"/>
      <c r="AJ10" s="13"/>
      <c r="AK10" s="13"/>
    </row>
    <row r="11" spans="1:37" ht="1.5" hidden="1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13"/>
      <c r="AJ11" s="13"/>
      <c r="AK11" s="13"/>
    </row>
    <row r="12" spans="1:37" ht="15.95" hidden="1" customHeight="1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3"/>
      <c r="AK12" s="4"/>
    </row>
    <row r="13" spans="1:37" ht="15.75" hidden="1" customHeight="1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4"/>
      <c r="AK13" s="4"/>
    </row>
    <row r="14" spans="1:37" ht="12.75" customHeight="1">
      <c r="A14" s="30" t="s">
        <v>58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spans="1:37" ht="26.25" customHeight="1">
      <c r="A15" s="18" t="s">
        <v>0</v>
      </c>
      <c r="B15" s="18" t="s">
        <v>1</v>
      </c>
      <c r="C15" s="18" t="s">
        <v>2</v>
      </c>
      <c r="D15" s="18" t="s">
        <v>3</v>
      </c>
      <c r="E15" s="18" t="s">
        <v>4</v>
      </c>
      <c r="F15" s="18" t="s">
        <v>5</v>
      </c>
      <c r="G15" s="18" t="s">
        <v>6</v>
      </c>
      <c r="H15" s="18" t="s">
        <v>7</v>
      </c>
      <c r="I15" s="18" t="s">
        <v>7</v>
      </c>
      <c r="J15" s="18" t="s">
        <v>7</v>
      </c>
      <c r="K15" s="18" t="s">
        <v>7</v>
      </c>
      <c r="L15" s="18" t="s">
        <v>7</v>
      </c>
      <c r="M15" s="29" t="s">
        <v>62</v>
      </c>
      <c r="N15" s="18" t="s">
        <v>7</v>
      </c>
      <c r="O15" s="18" t="s">
        <v>7</v>
      </c>
      <c r="P15" s="18" t="s">
        <v>7</v>
      </c>
      <c r="Q15" s="18" t="s">
        <v>7</v>
      </c>
      <c r="R15" s="18" t="s">
        <v>7</v>
      </c>
      <c r="S15" s="18" t="s">
        <v>7</v>
      </c>
      <c r="T15" s="18" t="s">
        <v>7</v>
      </c>
      <c r="U15" s="18" t="s">
        <v>7</v>
      </c>
      <c r="V15" s="18" t="s">
        <v>7</v>
      </c>
      <c r="W15" s="14" t="s">
        <v>7</v>
      </c>
      <c r="X15" s="18" t="s">
        <v>7</v>
      </c>
      <c r="Y15" s="18" t="s">
        <v>7</v>
      </c>
      <c r="Z15" s="18" t="s">
        <v>7</v>
      </c>
      <c r="AA15" s="18" t="s">
        <v>7</v>
      </c>
      <c r="AB15" s="29" t="s">
        <v>68</v>
      </c>
      <c r="AC15" s="14" t="s">
        <v>7</v>
      </c>
      <c r="AD15" s="29" t="s">
        <v>69</v>
      </c>
      <c r="AE15" s="14" t="s">
        <v>7</v>
      </c>
      <c r="AF15" s="18" t="s">
        <v>8</v>
      </c>
      <c r="AG15" s="18" t="s">
        <v>9</v>
      </c>
      <c r="AH15" s="29" t="s">
        <v>63</v>
      </c>
      <c r="AI15" s="18" t="s">
        <v>7</v>
      </c>
      <c r="AJ15" s="18" t="s">
        <v>7</v>
      </c>
      <c r="AK15" s="18" t="s">
        <v>7</v>
      </c>
    </row>
    <row r="16" spans="1:37" ht="51.7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4"/>
      <c r="X16" s="19"/>
      <c r="Y16" s="19"/>
      <c r="Z16" s="19"/>
      <c r="AA16" s="19"/>
      <c r="AB16" s="19"/>
      <c r="AC16" s="14"/>
      <c r="AD16" s="19"/>
      <c r="AE16" s="14"/>
      <c r="AF16" s="19"/>
      <c r="AG16" s="19"/>
      <c r="AH16" s="19"/>
      <c r="AI16" s="19"/>
      <c r="AJ16" s="19"/>
      <c r="AK16" s="19"/>
    </row>
    <row r="17" spans="1:37" ht="15" hidden="1" customHeight="1">
      <c r="A17" s="6" t="s">
        <v>10</v>
      </c>
      <c r="B17" s="15" t="s">
        <v>11</v>
      </c>
      <c r="C17" s="15" t="s">
        <v>12</v>
      </c>
      <c r="D17" s="15" t="s">
        <v>13</v>
      </c>
      <c r="E17" s="15" t="s">
        <v>14</v>
      </c>
      <c r="F17" s="15" t="s">
        <v>14</v>
      </c>
      <c r="G17" s="15"/>
      <c r="H17" s="15"/>
      <c r="I17" s="15"/>
      <c r="J17" s="15"/>
      <c r="K17" s="15"/>
      <c r="L17" s="8">
        <v>0</v>
      </c>
      <c r="M17" s="8">
        <f>M18+M31+M36+M43</f>
        <v>1073857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f>AB18+AB31+AB36+AB43</f>
        <v>1866857</v>
      </c>
      <c r="AC17" s="8">
        <v>1311790.19</v>
      </c>
      <c r="AD17" s="8">
        <f>AD51</f>
        <v>1636646.34</v>
      </c>
      <c r="AE17" s="8">
        <v>1311790.17</v>
      </c>
      <c r="AF17" s="8">
        <v>0.02</v>
      </c>
      <c r="AG17" s="8">
        <v>459066.81</v>
      </c>
      <c r="AH17" s="9">
        <v>0.877</v>
      </c>
      <c r="AI17" s="8">
        <v>0</v>
      </c>
      <c r="AJ17" s="9">
        <v>0</v>
      </c>
      <c r="AK17" s="8">
        <v>0</v>
      </c>
    </row>
    <row r="18" spans="1:37" ht="15" customHeight="1" outlineLevel="1">
      <c r="A18" s="6" t="s">
        <v>15</v>
      </c>
      <c r="B18" s="15" t="s">
        <v>11</v>
      </c>
      <c r="C18" s="15" t="s">
        <v>16</v>
      </c>
      <c r="D18" s="15" t="s">
        <v>13</v>
      </c>
      <c r="E18" s="15" t="s">
        <v>14</v>
      </c>
      <c r="F18" s="15" t="s">
        <v>14</v>
      </c>
      <c r="G18" s="15"/>
      <c r="H18" s="15"/>
      <c r="I18" s="15"/>
      <c r="J18" s="15"/>
      <c r="K18" s="15"/>
      <c r="L18" s="8">
        <v>0</v>
      </c>
      <c r="M18" s="8">
        <f>M19+M23</f>
        <v>867600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f>AB19+AB23</f>
        <v>1037179</v>
      </c>
      <c r="AC18" s="8">
        <v>547836.49</v>
      </c>
      <c r="AD18" s="8">
        <f>AD21+AD23</f>
        <v>887339.18</v>
      </c>
      <c r="AE18" s="8">
        <v>547836.47</v>
      </c>
      <c r="AF18" s="8">
        <v>0.02</v>
      </c>
      <c r="AG18" s="8">
        <v>426763.51</v>
      </c>
      <c r="AH18" s="9">
        <v>0.85499999999999998</v>
      </c>
      <c r="AI18" s="8">
        <v>0</v>
      </c>
      <c r="AJ18" s="9">
        <v>0</v>
      </c>
      <c r="AK18" s="8">
        <v>0</v>
      </c>
    </row>
    <row r="19" spans="1:37" ht="54" customHeight="1" outlineLevel="2">
      <c r="A19" s="6" t="s">
        <v>17</v>
      </c>
      <c r="B19" s="15" t="s">
        <v>11</v>
      </c>
      <c r="C19" s="15" t="s">
        <v>18</v>
      </c>
      <c r="D19" s="15" t="s">
        <v>13</v>
      </c>
      <c r="E19" s="15" t="s">
        <v>14</v>
      </c>
      <c r="F19" s="15" t="s">
        <v>14</v>
      </c>
      <c r="G19" s="15"/>
      <c r="H19" s="15"/>
      <c r="I19" s="15"/>
      <c r="J19" s="15"/>
      <c r="K19" s="15"/>
      <c r="L19" s="8">
        <v>0</v>
      </c>
      <c r="M19" s="8">
        <v>278659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f>AB20</f>
        <v>299859</v>
      </c>
      <c r="AC19" s="8">
        <v>158795.66</v>
      </c>
      <c r="AD19" s="8">
        <f>AD20</f>
        <v>293555.23</v>
      </c>
      <c r="AE19" s="8">
        <v>158795.66</v>
      </c>
      <c r="AF19" s="8">
        <v>0</v>
      </c>
      <c r="AG19" s="8">
        <v>119863.34</v>
      </c>
      <c r="AH19" s="9">
        <f>AH20</f>
        <v>0.97899999999999998</v>
      </c>
      <c r="AI19" s="8">
        <v>0</v>
      </c>
      <c r="AJ19" s="9">
        <v>0</v>
      </c>
      <c r="AK19" s="8">
        <v>0</v>
      </c>
    </row>
    <row r="20" spans="1:37" ht="27" customHeight="1" outlineLevel="3">
      <c r="A20" s="6" t="s">
        <v>19</v>
      </c>
      <c r="B20" s="15" t="s">
        <v>11</v>
      </c>
      <c r="C20" s="15" t="s">
        <v>18</v>
      </c>
      <c r="D20" s="15" t="s">
        <v>20</v>
      </c>
      <c r="E20" s="15" t="s">
        <v>14</v>
      </c>
      <c r="F20" s="15" t="s">
        <v>14</v>
      </c>
      <c r="G20" s="15"/>
      <c r="H20" s="15"/>
      <c r="I20" s="15"/>
      <c r="J20" s="15"/>
      <c r="K20" s="15"/>
      <c r="L20" s="8">
        <v>0</v>
      </c>
      <c r="M20" s="8">
        <v>278659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f>AB21</f>
        <v>299859</v>
      </c>
      <c r="AC20" s="8">
        <v>158795.66</v>
      </c>
      <c r="AD20" s="8">
        <f>AD21</f>
        <v>293555.23</v>
      </c>
      <c r="AE20" s="8">
        <v>158795.66</v>
      </c>
      <c r="AF20" s="8">
        <v>0</v>
      </c>
      <c r="AG20" s="8">
        <v>119863.34</v>
      </c>
      <c r="AH20" s="9">
        <f>AH21</f>
        <v>0.97899999999999998</v>
      </c>
      <c r="AI20" s="8">
        <v>0</v>
      </c>
      <c r="AJ20" s="9">
        <v>0</v>
      </c>
      <c r="AK20" s="8">
        <v>0</v>
      </c>
    </row>
    <row r="21" spans="1:37" ht="94.5" customHeight="1" outlineLevel="4">
      <c r="A21" s="6" t="s">
        <v>21</v>
      </c>
      <c r="B21" s="15" t="s">
        <v>11</v>
      </c>
      <c r="C21" s="15" t="s">
        <v>18</v>
      </c>
      <c r="D21" s="15" t="s">
        <v>20</v>
      </c>
      <c r="E21" s="15" t="s">
        <v>22</v>
      </c>
      <c r="F21" s="15" t="s">
        <v>14</v>
      </c>
      <c r="G21" s="15"/>
      <c r="H21" s="15"/>
      <c r="I21" s="15"/>
      <c r="J21" s="15"/>
      <c r="K21" s="15"/>
      <c r="L21" s="8">
        <v>0</v>
      </c>
      <c r="M21" s="8">
        <f>M20</f>
        <v>278659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f>AB22</f>
        <v>299859</v>
      </c>
      <c r="AC21" s="8">
        <v>158795.66</v>
      </c>
      <c r="AD21" s="8">
        <f>AD22</f>
        <v>293555.23</v>
      </c>
      <c r="AE21" s="8">
        <v>158795.66</v>
      </c>
      <c r="AF21" s="8">
        <v>0</v>
      </c>
      <c r="AG21" s="8">
        <v>119863.34</v>
      </c>
      <c r="AH21" s="9">
        <f>AH22</f>
        <v>0.97899999999999998</v>
      </c>
      <c r="AI21" s="8">
        <v>0</v>
      </c>
      <c r="AJ21" s="9">
        <v>0</v>
      </c>
      <c r="AK21" s="8">
        <v>0</v>
      </c>
    </row>
    <row r="22" spans="1:37" ht="40.5" customHeight="1" outlineLevel="5">
      <c r="A22" s="6" t="s">
        <v>23</v>
      </c>
      <c r="B22" s="15" t="s">
        <v>11</v>
      </c>
      <c r="C22" s="15" t="s">
        <v>18</v>
      </c>
      <c r="D22" s="15" t="s">
        <v>20</v>
      </c>
      <c r="E22" s="15" t="s">
        <v>24</v>
      </c>
      <c r="F22" s="15" t="s">
        <v>14</v>
      </c>
      <c r="G22" s="15"/>
      <c r="H22" s="15"/>
      <c r="I22" s="15"/>
      <c r="J22" s="15"/>
      <c r="K22" s="15"/>
      <c r="L22" s="8">
        <v>0</v>
      </c>
      <c r="M22" s="8">
        <v>278659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299859</v>
      </c>
      <c r="AC22" s="8">
        <v>158795.66</v>
      </c>
      <c r="AD22" s="8">
        <v>293555.23</v>
      </c>
      <c r="AE22" s="8">
        <v>158795.66</v>
      </c>
      <c r="AF22" s="8">
        <v>0</v>
      </c>
      <c r="AG22" s="8">
        <v>119863.34</v>
      </c>
      <c r="AH22" s="9">
        <v>0.97899999999999998</v>
      </c>
      <c r="AI22" s="8">
        <v>0</v>
      </c>
      <c r="AJ22" s="9">
        <v>0</v>
      </c>
      <c r="AK22" s="8">
        <v>0</v>
      </c>
    </row>
    <row r="23" spans="1:37" ht="81" customHeight="1" outlineLevel="2">
      <c r="A23" s="6" t="s">
        <v>25</v>
      </c>
      <c r="B23" s="15" t="s">
        <v>11</v>
      </c>
      <c r="C23" s="15" t="s">
        <v>26</v>
      </c>
      <c r="D23" s="15" t="s">
        <v>13</v>
      </c>
      <c r="E23" s="15" t="s">
        <v>14</v>
      </c>
      <c r="F23" s="15" t="s">
        <v>14</v>
      </c>
      <c r="G23" s="15"/>
      <c r="H23" s="15"/>
      <c r="I23" s="15"/>
      <c r="J23" s="15"/>
      <c r="K23" s="15"/>
      <c r="L23" s="8">
        <v>0</v>
      </c>
      <c r="M23" s="8">
        <f>M25+M27+M29</f>
        <v>588941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f>AB24</f>
        <v>737320</v>
      </c>
      <c r="AC23" s="8">
        <v>389040.83</v>
      </c>
      <c r="AD23" s="8">
        <f>AD24</f>
        <v>593783.95000000007</v>
      </c>
      <c r="AE23" s="8">
        <v>389040.81</v>
      </c>
      <c r="AF23" s="8">
        <v>0.02</v>
      </c>
      <c r="AG23" s="8">
        <v>306900.17</v>
      </c>
      <c r="AH23" s="9">
        <f>AH24</f>
        <v>0.80500000000000005</v>
      </c>
      <c r="AI23" s="8">
        <v>0</v>
      </c>
      <c r="AJ23" s="9">
        <v>0</v>
      </c>
      <c r="AK23" s="8">
        <v>0</v>
      </c>
    </row>
    <row r="24" spans="1:37" ht="15" customHeight="1" outlineLevel="3">
      <c r="A24" s="6" t="s">
        <v>27</v>
      </c>
      <c r="B24" s="15" t="s">
        <v>11</v>
      </c>
      <c r="C24" s="15" t="s">
        <v>26</v>
      </c>
      <c r="D24" s="15" t="s">
        <v>28</v>
      </c>
      <c r="E24" s="15" t="s">
        <v>14</v>
      </c>
      <c r="F24" s="15" t="s">
        <v>14</v>
      </c>
      <c r="G24" s="15"/>
      <c r="H24" s="15"/>
      <c r="I24" s="15"/>
      <c r="J24" s="15"/>
      <c r="K24" s="15"/>
      <c r="L24" s="8">
        <v>0</v>
      </c>
      <c r="M24" s="8">
        <v>588941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f>AB25+AB27+AB29</f>
        <v>737320</v>
      </c>
      <c r="AC24" s="8">
        <v>389040.83</v>
      </c>
      <c r="AD24" s="8">
        <f>AD25+AD27+AD29</f>
        <v>593783.95000000007</v>
      </c>
      <c r="AE24" s="8">
        <v>389040.81</v>
      </c>
      <c r="AF24" s="8">
        <v>0.02</v>
      </c>
      <c r="AG24" s="8">
        <v>306900.17</v>
      </c>
      <c r="AH24" s="9">
        <v>0.80500000000000005</v>
      </c>
      <c r="AI24" s="8">
        <v>0</v>
      </c>
      <c r="AJ24" s="9">
        <v>0</v>
      </c>
      <c r="AK24" s="8">
        <v>0</v>
      </c>
    </row>
    <row r="25" spans="1:37" ht="94.5" customHeight="1" outlineLevel="4">
      <c r="A25" s="6" t="s">
        <v>21</v>
      </c>
      <c r="B25" s="15" t="s">
        <v>11</v>
      </c>
      <c r="C25" s="15" t="s">
        <v>26</v>
      </c>
      <c r="D25" s="15" t="s">
        <v>28</v>
      </c>
      <c r="E25" s="15" t="s">
        <v>22</v>
      </c>
      <c r="F25" s="15" t="s">
        <v>14</v>
      </c>
      <c r="G25" s="15"/>
      <c r="H25" s="15"/>
      <c r="I25" s="15"/>
      <c r="J25" s="15"/>
      <c r="K25" s="15"/>
      <c r="L25" s="8">
        <v>0</v>
      </c>
      <c r="M25" s="8">
        <v>509441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f>AB26</f>
        <v>522441</v>
      </c>
      <c r="AC25" s="8">
        <v>299872.46999999997</v>
      </c>
      <c r="AD25" s="8">
        <f>AD26</f>
        <v>464357.25</v>
      </c>
      <c r="AE25" s="8">
        <v>299872.45</v>
      </c>
      <c r="AF25" s="8">
        <v>0.02</v>
      </c>
      <c r="AG25" s="8">
        <v>209568.53</v>
      </c>
      <c r="AH25" s="9">
        <f>AH26</f>
        <v>0.88900000000000001</v>
      </c>
      <c r="AI25" s="8">
        <v>0</v>
      </c>
      <c r="AJ25" s="9">
        <v>0</v>
      </c>
      <c r="AK25" s="8">
        <v>0</v>
      </c>
    </row>
    <row r="26" spans="1:37" ht="40.5" customHeight="1" outlineLevel="5">
      <c r="A26" s="6" t="s">
        <v>23</v>
      </c>
      <c r="B26" s="15" t="s">
        <v>11</v>
      </c>
      <c r="C26" s="15" t="s">
        <v>26</v>
      </c>
      <c r="D26" s="15" t="s">
        <v>28</v>
      </c>
      <c r="E26" s="15" t="s">
        <v>24</v>
      </c>
      <c r="F26" s="15" t="s">
        <v>14</v>
      </c>
      <c r="G26" s="15"/>
      <c r="H26" s="15"/>
      <c r="I26" s="15"/>
      <c r="J26" s="15"/>
      <c r="K26" s="15"/>
      <c r="L26" s="8">
        <v>0</v>
      </c>
      <c r="M26" s="8">
        <v>509441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522441</v>
      </c>
      <c r="AC26" s="8">
        <v>299872.46999999997</v>
      </c>
      <c r="AD26" s="8">
        <v>464357.25</v>
      </c>
      <c r="AE26" s="8">
        <v>299872.45</v>
      </c>
      <c r="AF26" s="8">
        <v>0.02</v>
      </c>
      <c r="AG26" s="8">
        <v>209568.53</v>
      </c>
      <c r="AH26" s="9">
        <v>0.88900000000000001</v>
      </c>
      <c r="AI26" s="8">
        <v>0</v>
      </c>
      <c r="AJ26" s="9">
        <v>0</v>
      </c>
      <c r="AK26" s="8">
        <v>0</v>
      </c>
    </row>
    <row r="27" spans="1:37" ht="40.5" customHeight="1" outlineLevel="4">
      <c r="A27" s="6" t="s">
        <v>29</v>
      </c>
      <c r="B27" s="15" t="s">
        <v>11</v>
      </c>
      <c r="C27" s="15" t="s">
        <v>26</v>
      </c>
      <c r="D27" s="15" t="s">
        <v>28</v>
      </c>
      <c r="E27" s="15" t="s">
        <v>30</v>
      </c>
      <c r="F27" s="15" t="s">
        <v>14</v>
      </c>
      <c r="G27" s="15"/>
      <c r="H27" s="15"/>
      <c r="I27" s="15"/>
      <c r="J27" s="15"/>
      <c r="K27" s="15"/>
      <c r="L27" s="8">
        <v>0</v>
      </c>
      <c r="M27" s="8">
        <v>74500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f>AB28</f>
        <v>207753</v>
      </c>
      <c r="AC27" s="8">
        <v>87466.72</v>
      </c>
      <c r="AD27" s="8">
        <f>AD28</f>
        <v>123091.56</v>
      </c>
      <c r="AE27" s="8">
        <v>87466.72</v>
      </c>
      <c r="AF27" s="8">
        <v>0</v>
      </c>
      <c r="AG27" s="8">
        <v>90033.279999999999</v>
      </c>
      <c r="AH27" s="9">
        <v>0.59199999999999997</v>
      </c>
      <c r="AI27" s="8">
        <v>0</v>
      </c>
      <c r="AJ27" s="9">
        <v>0</v>
      </c>
      <c r="AK27" s="8">
        <v>0</v>
      </c>
    </row>
    <row r="28" spans="1:37" ht="40.5" customHeight="1" outlineLevel="5">
      <c r="A28" s="6" t="s">
        <v>31</v>
      </c>
      <c r="B28" s="15" t="s">
        <v>11</v>
      </c>
      <c r="C28" s="15" t="s">
        <v>26</v>
      </c>
      <c r="D28" s="15" t="s">
        <v>28</v>
      </c>
      <c r="E28" s="15" t="s">
        <v>32</v>
      </c>
      <c r="F28" s="15" t="s">
        <v>14</v>
      </c>
      <c r="G28" s="15"/>
      <c r="H28" s="15"/>
      <c r="I28" s="15"/>
      <c r="J28" s="15"/>
      <c r="K28" s="15"/>
      <c r="L28" s="8">
        <v>0</v>
      </c>
      <c r="M28" s="8">
        <v>74500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207753</v>
      </c>
      <c r="AC28" s="8">
        <v>87466.72</v>
      </c>
      <c r="AD28" s="8">
        <v>123091.56</v>
      </c>
      <c r="AE28" s="8">
        <v>87466.72</v>
      </c>
      <c r="AF28" s="8">
        <v>0</v>
      </c>
      <c r="AG28" s="8">
        <v>90033.279999999999</v>
      </c>
      <c r="AH28" s="9">
        <v>0.59199999999999997</v>
      </c>
      <c r="AI28" s="8">
        <v>0</v>
      </c>
      <c r="AJ28" s="9">
        <v>0</v>
      </c>
      <c r="AK28" s="8">
        <v>0</v>
      </c>
    </row>
    <row r="29" spans="1:37" ht="15" customHeight="1" outlineLevel="4">
      <c r="A29" s="6" t="s">
        <v>33</v>
      </c>
      <c r="B29" s="15" t="s">
        <v>11</v>
      </c>
      <c r="C29" s="15" t="s">
        <v>26</v>
      </c>
      <c r="D29" s="15" t="s">
        <v>28</v>
      </c>
      <c r="E29" s="15" t="s">
        <v>34</v>
      </c>
      <c r="F29" s="15" t="s">
        <v>14</v>
      </c>
      <c r="G29" s="15"/>
      <c r="H29" s="15"/>
      <c r="I29" s="15"/>
      <c r="J29" s="15"/>
      <c r="K29" s="15"/>
      <c r="L29" s="8">
        <v>0</v>
      </c>
      <c r="M29" s="8">
        <v>5000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f>AB30</f>
        <v>7126</v>
      </c>
      <c r="AC29" s="8">
        <v>1701.64</v>
      </c>
      <c r="AD29" s="8">
        <f>AD30</f>
        <v>6335.14</v>
      </c>
      <c r="AE29" s="8">
        <v>1701.64</v>
      </c>
      <c r="AF29" s="8">
        <v>0</v>
      </c>
      <c r="AG29" s="8">
        <v>7298.36</v>
      </c>
      <c r="AH29" s="9">
        <v>0.18907111111111111</v>
      </c>
      <c r="AI29" s="8">
        <v>0</v>
      </c>
      <c r="AJ29" s="9">
        <v>0</v>
      </c>
      <c r="AK29" s="8">
        <v>0</v>
      </c>
    </row>
    <row r="30" spans="1:37" ht="27" customHeight="1" outlineLevel="5">
      <c r="A30" s="6" t="s">
        <v>35</v>
      </c>
      <c r="B30" s="15" t="s">
        <v>11</v>
      </c>
      <c r="C30" s="15" t="s">
        <v>26</v>
      </c>
      <c r="D30" s="15" t="s">
        <v>28</v>
      </c>
      <c r="E30" s="15" t="s">
        <v>36</v>
      </c>
      <c r="F30" s="15" t="s">
        <v>14</v>
      </c>
      <c r="G30" s="15"/>
      <c r="H30" s="15"/>
      <c r="I30" s="15"/>
      <c r="J30" s="15"/>
      <c r="K30" s="15"/>
      <c r="L30" s="8">
        <v>0</v>
      </c>
      <c r="M30" s="8">
        <v>5000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7126</v>
      </c>
      <c r="AC30" s="8">
        <v>1701.64</v>
      </c>
      <c r="AD30" s="8">
        <v>6335.14</v>
      </c>
      <c r="AE30" s="8">
        <v>1701.64</v>
      </c>
      <c r="AF30" s="8">
        <v>0</v>
      </c>
      <c r="AG30" s="8">
        <v>7298.36</v>
      </c>
      <c r="AH30" s="9">
        <v>0.88900000000000001</v>
      </c>
      <c r="AI30" s="8">
        <v>0</v>
      </c>
      <c r="AJ30" s="9">
        <v>0</v>
      </c>
      <c r="AK30" s="8">
        <v>0</v>
      </c>
    </row>
    <row r="31" spans="1:37" ht="15" customHeight="1" outlineLevel="1">
      <c r="A31" s="6" t="s">
        <v>37</v>
      </c>
      <c r="B31" s="15" t="s">
        <v>11</v>
      </c>
      <c r="C31" s="15" t="s">
        <v>38</v>
      </c>
      <c r="D31" s="15" t="s">
        <v>13</v>
      </c>
      <c r="E31" s="15" t="s">
        <v>14</v>
      </c>
      <c r="F31" s="15" t="s">
        <v>14</v>
      </c>
      <c r="G31" s="15"/>
      <c r="H31" s="15"/>
      <c r="I31" s="15"/>
      <c r="J31" s="15"/>
      <c r="K31" s="15"/>
      <c r="L31" s="8">
        <v>0</v>
      </c>
      <c r="M31" s="8">
        <v>59257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59257</v>
      </c>
      <c r="AC31" s="8">
        <v>20877.87</v>
      </c>
      <c r="AD31" s="8">
        <f>AD32</f>
        <v>41386.42</v>
      </c>
      <c r="AE31" s="8">
        <v>20877.87</v>
      </c>
      <c r="AF31" s="8">
        <v>0</v>
      </c>
      <c r="AG31" s="8">
        <v>38379.129999999997</v>
      </c>
      <c r="AH31" s="9">
        <f>AH32</f>
        <v>0.69799999999999995</v>
      </c>
      <c r="AI31" s="8">
        <v>0</v>
      </c>
      <c r="AJ31" s="9">
        <v>0</v>
      </c>
      <c r="AK31" s="8">
        <v>0</v>
      </c>
    </row>
    <row r="32" spans="1:37" ht="27" customHeight="1" outlineLevel="2">
      <c r="A32" s="6" t="s">
        <v>39</v>
      </c>
      <c r="B32" s="15" t="s">
        <v>11</v>
      </c>
      <c r="C32" s="15" t="s">
        <v>40</v>
      </c>
      <c r="D32" s="15" t="s">
        <v>13</v>
      </c>
      <c r="E32" s="15" t="s">
        <v>14</v>
      </c>
      <c r="F32" s="15" t="s">
        <v>14</v>
      </c>
      <c r="G32" s="15"/>
      <c r="H32" s="15"/>
      <c r="I32" s="15"/>
      <c r="J32" s="15"/>
      <c r="K32" s="15"/>
      <c r="L32" s="8">
        <v>0</v>
      </c>
      <c r="M32" s="8">
        <v>59257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59257</v>
      </c>
      <c r="AC32" s="8">
        <v>20877.87</v>
      </c>
      <c r="AD32" s="8">
        <f>AD33</f>
        <v>41386.42</v>
      </c>
      <c r="AE32" s="8">
        <v>20877.87</v>
      </c>
      <c r="AF32" s="8">
        <v>0</v>
      </c>
      <c r="AG32" s="8">
        <v>38379.129999999997</v>
      </c>
      <c r="AH32" s="9">
        <f>AH33</f>
        <v>0.69799999999999995</v>
      </c>
      <c r="AI32" s="8">
        <v>0</v>
      </c>
      <c r="AJ32" s="9">
        <v>0</v>
      </c>
      <c r="AK32" s="8">
        <v>0</v>
      </c>
    </row>
    <row r="33" spans="1:37" ht="67.5" customHeight="1" outlineLevel="3">
      <c r="A33" s="6" t="s">
        <v>41</v>
      </c>
      <c r="B33" s="15" t="s">
        <v>11</v>
      </c>
      <c r="C33" s="15" t="s">
        <v>40</v>
      </c>
      <c r="D33" s="15" t="s">
        <v>42</v>
      </c>
      <c r="E33" s="15" t="s">
        <v>14</v>
      </c>
      <c r="F33" s="15" t="s">
        <v>14</v>
      </c>
      <c r="G33" s="15"/>
      <c r="H33" s="15"/>
      <c r="I33" s="15"/>
      <c r="J33" s="15"/>
      <c r="K33" s="15"/>
      <c r="L33" s="8">
        <v>0</v>
      </c>
      <c r="M33" s="8">
        <v>59257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59257</v>
      </c>
      <c r="AC33" s="8">
        <v>20877.87</v>
      </c>
      <c r="AD33" s="8">
        <f>AD34</f>
        <v>41386.42</v>
      </c>
      <c r="AE33" s="8">
        <v>20877.87</v>
      </c>
      <c r="AF33" s="8">
        <v>0</v>
      </c>
      <c r="AG33" s="8">
        <v>38379.129999999997</v>
      </c>
      <c r="AH33" s="9">
        <f>AH34</f>
        <v>0.69799999999999995</v>
      </c>
      <c r="AI33" s="8">
        <v>0</v>
      </c>
      <c r="AJ33" s="9">
        <v>0</v>
      </c>
      <c r="AK33" s="8">
        <v>0</v>
      </c>
    </row>
    <row r="34" spans="1:37" ht="94.5" customHeight="1" outlineLevel="4">
      <c r="A34" s="6" t="s">
        <v>21</v>
      </c>
      <c r="B34" s="15" t="s">
        <v>11</v>
      </c>
      <c r="C34" s="15" t="s">
        <v>40</v>
      </c>
      <c r="D34" s="15" t="s">
        <v>42</v>
      </c>
      <c r="E34" s="15" t="s">
        <v>22</v>
      </c>
      <c r="F34" s="15" t="s">
        <v>14</v>
      </c>
      <c r="G34" s="15"/>
      <c r="H34" s="15"/>
      <c r="I34" s="15"/>
      <c r="J34" s="15"/>
      <c r="K34" s="15"/>
      <c r="L34" s="8">
        <v>0</v>
      </c>
      <c r="M34" s="8">
        <v>59257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59257</v>
      </c>
      <c r="AC34" s="8">
        <v>20877.87</v>
      </c>
      <c r="AD34" s="8">
        <f>AD35</f>
        <v>41386.42</v>
      </c>
      <c r="AE34" s="8">
        <v>20877.87</v>
      </c>
      <c r="AF34" s="8">
        <v>0</v>
      </c>
      <c r="AG34" s="8">
        <v>38379.129999999997</v>
      </c>
      <c r="AH34" s="9">
        <f>AH35</f>
        <v>0.69799999999999995</v>
      </c>
      <c r="AI34" s="8">
        <v>0</v>
      </c>
      <c r="AJ34" s="9">
        <v>0</v>
      </c>
      <c r="AK34" s="8">
        <v>0</v>
      </c>
    </row>
    <row r="35" spans="1:37" ht="40.5" customHeight="1" outlineLevel="5">
      <c r="A35" s="6" t="s">
        <v>23</v>
      </c>
      <c r="B35" s="15" t="s">
        <v>11</v>
      </c>
      <c r="C35" s="15" t="s">
        <v>40</v>
      </c>
      <c r="D35" s="15" t="s">
        <v>42</v>
      </c>
      <c r="E35" s="15" t="s">
        <v>24</v>
      </c>
      <c r="F35" s="15" t="s">
        <v>14</v>
      </c>
      <c r="G35" s="15"/>
      <c r="H35" s="15"/>
      <c r="I35" s="15"/>
      <c r="J35" s="15"/>
      <c r="K35" s="15"/>
      <c r="L35" s="8">
        <v>0</v>
      </c>
      <c r="M35" s="8">
        <v>59257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59257</v>
      </c>
      <c r="AC35" s="8">
        <v>20877.87</v>
      </c>
      <c r="AD35" s="8">
        <v>41386.42</v>
      </c>
      <c r="AE35" s="8">
        <v>20877.87</v>
      </c>
      <c r="AF35" s="8">
        <v>0</v>
      </c>
      <c r="AG35" s="8">
        <v>38379.129999999997</v>
      </c>
      <c r="AH35" s="9">
        <v>0.69799999999999995</v>
      </c>
      <c r="AI35" s="8">
        <v>0</v>
      </c>
      <c r="AJ35" s="9">
        <v>0</v>
      </c>
      <c r="AK35" s="8">
        <v>0</v>
      </c>
    </row>
    <row r="36" spans="1:37" ht="27" customHeight="1" outlineLevel="1">
      <c r="A36" s="6" t="s">
        <v>43</v>
      </c>
      <c r="B36" s="15" t="s">
        <v>11</v>
      </c>
      <c r="C36" s="15" t="s">
        <v>44</v>
      </c>
      <c r="D36" s="15" t="s">
        <v>13</v>
      </c>
      <c r="E36" s="15" t="s">
        <v>14</v>
      </c>
      <c r="F36" s="15" t="s">
        <v>14</v>
      </c>
      <c r="G36" s="15"/>
      <c r="H36" s="15"/>
      <c r="I36" s="15"/>
      <c r="J36" s="15"/>
      <c r="K36" s="15"/>
      <c r="L36" s="8">
        <v>0</v>
      </c>
      <c r="M36" s="8">
        <v>22000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22000</v>
      </c>
      <c r="AC36" s="8">
        <v>7650</v>
      </c>
      <c r="AD36" s="8">
        <f>AD39+AD41</f>
        <v>8400</v>
      </c>
      <c r="AE36" s="8">
        <v>7650</v>
      </c>
      <c r="AF36" s="8">
        <v>0</v>
      </c>
      <c r="AG36" s="8">
        <v>14350</v>
      </c>
      <c r="AH36" s="9">
        <v>0.34772727272727272</v>
      </c>
      <c r="AI36" s="8">
        <v>0</v>
      </c>
      <c r="AJ36" s="9">
        <v>0</v>
      </c>
      <c r="AK36" s="8">
        <v>0</v>
      </c>
    </row>
    <row r="37" spans="1:37" ht="27" customHeight="1" outlineLevel="2">
      <c r="A37" s="6" t="s">
        <v>45</v>
      </c>
      <c r="B37" s="15" t="s">
        <v>11</v>
      </c>
      <c r="C37" s="15" t="s">
        <v>46</v>
      </c>
      <c r="D37" s="15" t="s">
        <v>13</v>
      </c>
      <c r="E37" s="15" t="s">
        <v>14</v>
      </c>
      <c r="F37" s="15" t="s">
        <v>14</v>
      </c>
      <c r="G37" s="15"/>
      <c r="H37" s="15"/>
      <c r="I37" s="15"/>
      <c r="J37" s="15"/>
      <c r="K37" s="15"/>
      <c r="L37" s="8">
        <v>0</v>
      </c>
      <c r="M37" s="8">
        <v>22000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22000</v>
      </c>
      <c r="AC37" s="8">
        <v>7650</v>
      </c>
      <c r="AD37" s="8">
        <f>AD36</f>
        <v>8400</v>
      </c>
      <c r="AE37" s="8">
        <v>7650</v>
      </c>
      <c r="AF37" s="8">
        <v>0</v>
      </c>
      <c r="AG37" s="8">
        <v>14350</v>
      </c>
      <c r="AH37" s="9">
        <v>0.34772727272727272</v>
      </c>
      <c r="AI37" s="8">
        <v>0</v>
      </c>
      <c r="AJ37" s="9">
        <v>0</v>
      </c>
      <c r="AK37" s="8">
        <v>0</v>
      </c>
    </row>
    <row r="38" spans="1:37" ht="27" customHeight="1" outlineLevel="3">
      <c r="A38" s="6" t="s">
        <v>47</v>
      </c>
      <c r="B38" s="15" t="s">
        <v>11</v>
      </c>
      <c r="C38" s="15" t="s">
        <v>46</v>
      </c>
      <c r="D38" s="15" t="s">
        <v>48</v>
      </c>
      <c r="E38" s="15" t="s">
        <v>14</v>
      </c>
      <c r="F38" s="15" t="s">
        <v>14</v>
      </c>
      <c r="G38" s="15"/>
      <c r="H38" s="15"/>
      <c r="I38" s="15"/>
      <c r="J38" s="15"/>
      <c r="K38" s="15"/>
      <c r="L38" s="8">
        <v>0</v>
      </c>
      <c r="M38" s="8">
        <v>22000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22000</v>
      </c>
      <c r="AC38" s="8">
        <v>7650</v>
      </c>
      <c r="AD38" s="8">
        <f>AD36</f>
        <v>8400</v>
      </c>
      <c r="AE38" s="8">
        <v>7650</v>
      </c>
      <c r="AF38" s="8">
        <v>0</v>
      </c>
      <c r="AG38" s="8">
        <v>14350</v>
      </c>
      <c r="AH38" s="9">
        <v>0.38179999999999997</v>
      </c>
      <c r="AI38" s="8">
        <v>0</v>
      </c>
      <c r="AJ38" s="9">
        <v>0</v>
      </c>
      <c r="AK38" s="8">
        <v>0</v>
      </c>
    </row>
    <row r="39" spans="1:37" ht="40.5" customHeight="1" outlineLevel="4">
      <c r="A39" s="6" t="s">
        <v>29</v>
      </c>
      <c r="B39" s="15" t="s">
        <v>11</v>
      </c>
      <c r="C39" s="15" t="s">
        <v>46</v>
      </c>
      <c r="D39" s="15" t="s">
        <v>48</v>
      </c>
      <c r="E39" s="15" t="s">
        <v>30</v>
      </c>
      <c r="F39" s="15" t="s">
        <v>14</v>
      </c>
      <c r="G39" s="15"/>
      <c r="H39" s="15"/>
      <c r="I39" s="15"/>
      <c r="J39" s="15"/>
      <c r="K39" s="15"/>
      <c r="L39" s="8">
        <v>0</v>
      </c>
      <c r="M39" s="8">
        <v>19000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19000</v>
      </c>
      <c r="AC39" s="8">
        <v>6150</v>
      </c>
      <c r="AD39" s="8">
        <v>6150</v>
      </c>
      <c r="AE39" s="8">
        <v>6150</v>
      </c>
      <c r="AF39" s="8">
        <v>0</v>
      </c>
      <c r="AG39" s="8">
        <v>12850</v>
      </c>
      <c r="AH39" s="9">
        <v>0.3236842105263158</v>
      </c>
      <c r="AI39" s="8">
        <v>0</v>
      </c>
      <c r="AJ39" s="9">
        <v>0</v>
      </c>
      <c r="AK39" s="8">
        <v>0</v>
      </c>
    </row>
    <row r="40" spans="1:37" ht="40.5" customHeight="1" outlineLevel="5">
      <c r="A40" s="6" t="s">
        <v>31</v>
      </c>
      <c r="B40" s="15" t="s">
        <v>11</v>
      </c>
      <c r="C40" s="15" t="s">
        <v>46</v>
      </c>
      <c r="D40" s="15" t="s">
        <v>48</v>
      </c>
      <c r="E40" s="15" t="s">
        <v>32</v>
      </c>
      <c r="F40" s="15" t="s">
        <v>14</v>
      </c>
      <c r="G40" s="15"/>
      <c r="H40" s="15"/>
      <c r="I40" s="15"/>
      <c r="J40" s="15"/>
      <c r="K40" s="15"/>
      <c r="L40" s="8">
        <v>0</v>
      </c>
      <c r="M40" s="8">
        <v>19000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19000</v>
      </c>
      <c r="AC40" s="8">
        <v>6150</v>
      </c>
      <c r="AD40" s="8">
        <v>6150</v>
      </c>
      <c r="AE40" s="8">
        <v>6150</v>
      </c>
      <c r="AF40" s="8">
        <v>0</v>
      </c>
      <c r="AG40" s="8">
        <v>12850</v>
      </c>
      <c r="AH40" s="9">
        <v>0.32400000000000001</v>
      </c>
      <c r="AI40" s="8">
        <v>0</v>
      </c>
      <c r="AJ40" s="9">
        <v>0</v>
      </c>
      <c r="AK40" s="8">
        <v>0</v>
      </c>
    </row>
    <row r="41" spans="1:37" ht="15" customHeight="1" outlineLevel="4">
      <c r="A41" s="6" t="s">
        <v>33</v>
      </c>
      <c r="B41" s="15" t="s">
        <v>11</v>
      </c>
      <c r="C41" s="15" t="s">
        <v>46</v>
      </c>
      <c r="D41" s="15" t="s">
        <v>48</v>
      </c>
      <c r="E41" s="15" t="s">
        <v>34</v>
      </c>
      <c r="F41" s="15" t="s">
        <v>14</v>
      </c>
      <c r="G41" s="15"/>
      <c r="H41" s="15"/>
      <c r="I41" s="15"/>
      <c r="J41" s="15"/>
      <c r="K41" s="15"/>
      <c r="L41" s="8">
        <v>0</v>
      </c>
      <c r="M41" s="8">
        <v>3000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3000</v>
      </c>
      <c r="AC41" s="8">
        <v>1500</v>
      </c>
      <c r="AD41" s="8">
        <f>AD42</f>
        <v>2250</v>
      </c>
      <c r="AE41" s="8">
        <v>1500</v>
      </c>
      <c r="AF41" s="8">
        <v>0</v>
      </c>
      <c r="AG41" s="8">
        <v>1500</v>
      </c>
      <c r="AH41" s="9">
        <v>0.5</v>
      </c>
      <c r="AI41" s="8">
        <v>0</v>
      </c>
      <c r="AJ41" s="9">
        <v>0</v>
      </c>
      <c r="AK41" s="8">
        <v>0</v>
      </c>
    </row>
    <row r="42" spans="1:37" ht="27" customHeight="1" outlineLevel="5">
      <c r="A42" s="6" t="s">
        <v>35</v>
      </c>
      <c r="B42" s="15" t="s">
        <v>11</v>
      </c>
      <c r="C42" s="15" t="s">
        <v>46</v>
      </c>
      <c r="D42" s="15" t="s">
        <v>48</v>
      </c>
      <c r="E42" s="15" t="s">
        <v>36</v>
      </c>
      <c r="F42" s="15" t="s">
        <v>14</v>
      </c>
      <c r="G42" s="15"/>
      <c r="H42" s="15"/>
      <c r="I42" s="15"/>
      <c r="J42" s="15"/>
      <c r="K42" s="15"/>
      <c r="L42" s="8">
        <v>0</v>
      </c>
      <c r="M42" s="8">
        <v>3000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3000</v>
      </c>
      <c r="AC42" s="8">
        <v>1500</v>
      </c>
      <c r="AD42" s="8">
        <v>2250</v>
      </c>
      <c r="AE42" s="8">
        <v>1500</v>
      </c>
      <c r="AF42" s="8">
        <v>0</v>
      </c>
      <c r="AG42" s="8">
        <v>1500</v>
      </c>
      <c r="AH42" s="9">
        <v>0.75</v>
      </c>
      <c r="AI42" s="8">
        <v>0</v>
      </c>
      <c r="AJ42" s="9">
        <v>0</v>
      </c>
      <c r="AK42" s="8">
        <v>0</v>
      </c>
    </row>
    <row r="43" spans="1:37" ht="27" customHeight="1" outlineLevel="1">
      <c r="A43" s="6" t="s">
        <v>49</v>
      </c>
      <c r="B43" s="15" t="s">
        <v>11</v>
      </c>
      <c r="C43" s="15" t="s">
        <v>50</v>
      </c>
      <c r="D43" s="15" t="s">
        <v>13</v>
      </c>
      <c r="E43" s="15" t="s">
        <v>14</v>
      </c>
      <c r="F43" s="15" t="s">
        <v>14</v>
      </c>
      <c r="G43" s="15"/>
      <c r="H43" s="15"/>
      <c r="I43" s="15"/>
      <c r="J43" s="15"/>
      <c r="K43" s="15"/>
      <c r="L43" s="8">
        <v>0</v>
      </c>
      <c r="M43" s="8">
        <f>M44</f>
        <v>125000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f>AB44</f>
        <v>748421</v>
      </c>
      <c r="AC43" s="8">
        <v>735425.83</v>
      </c>
      <c r="AD43" s="8">
        <f>AD44</f>
        <v>699520.74</v>
      </c>
      <c r="AE43" s="8">
        <v>735425.83</v>
      </c>
      <c r="AF43" s="8">
        <v>0</v>
      </c>
      <c r="AG43" s="8">
        <v>-20425.830000000002</v>
      </c>
      <c r="AH43" s="9">
        <v>0.93400000000000005</v>
      </c>
      <c r="AI43" s="8">
        <v>0</v>
      </c>
      <c r="AJ43" s="9">
        <v>0</v>
      </c>
      <c r="AK43" s="8">
        <v>0</v>
      </c>
    </row>
    <row r="44" spans="1:37" ht="15" customHeight="1" outlineLevel="2">
      <c r="A44" s="6" t="s">
        <v>51</v>
      </c>
      <c r="B44" s="15" t="s">
        <v>11</v>
      </c>
      <c r="C44" s="15" t="s">
        <v>52</v>
      </c>
      <c r="D44" s="15" t="s">
        <v>13</v>
      </c>
      <c r="E44" s="15" t="s">
        <v>14</v>
      </c>
      <c r="F44" s="15" t="s">
        <v>14</v>
      </c>
      <c r="G44" s="15"/>
      <c r="H44" s="15"/>
      <c r="I44" s="15"/>
      <c r="J44" s="15"/>
      <c r="K44" s="15"/>
      <c r="L44" s="8">
        <v>0</v>
      </c>
      <c r="M44" s="8">
        <f>M46+M48</f>
        <v>125000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f>AB45+AB48</f>
        <v>748421</v>
      </c>
      <c r="AC44" s="8">
        <v>735425.83</v>
      </c>
      <c r="AD44" s="8">
        <f>AD45+AD48</f>
        <v>699520.74</v>
      </c>
      <c r="AE44" s="8">
        <v>735425.83</v>
      </c>
      <c r="AF44" s="8">
        <v>0</v>
      </c>
      <c r="AG44" s="8">
        <v>-20425.830000000002</v>
      </c>
      <c r="AH44" s="9">
        <v>0.93400000000000005</v>
      </c>
      <c r="AI44" s="8">
        <v>0</v>
      </c>
      <c r="AJ44" s="9">
        <v>0</v>
      </c>
      <c r="AK44" s="8">
        <v>0</v>
      </c>
    </row>
    <row r="45" spans="1:37" ht="15" customHeight="1" outlineLevel="3">
      <c r="A45" s="6" t="s">
        <v>53</v>
      </c>
      <c r="B45" s="15" t="s">
        <v>11</v>
      </c>
      <c r="C45" s="15" t="s">
        <v>52</v>
      </c>
      <c r="D45" s="15" t="s">
        <v>54</v>
      </c>
      <c r="E45" s="15" t="s">
        <v>14</v>
      </c>
      <c r="F45" s="15" t="s">
        <v>14</v>
      </c>
      <c r="G45" s="15"/>
      <c r="H45" s="15"/>
      <c r="I45" s="15"/>
      <c r="J45" s="15"/>
      <c r="K45" s="15"/>
      <c r="L45" s="8">
        <v>0</v>
      </c>
      <c r="M45" s="8">
        <v>122000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f>AB46</f>
        <v>197768</v>
      </c>
      <c r="AC45" s="8">
        <v>139047.87</v>
      </c>
      <c r="AD45" s="8">
        <f>AD46</f>
        <v>162097.78</v>
      </c>
      <c r="AE45" s="8">
        <v>139047.87</v>
      </c>
      <c r="AF45" s="8">
        <v>0</v>
      </c>
      <c r="AG45" s="8">
        <v>32952.129999999997</v>
      </c>
      <c r="AH45" s="9">
        <v>0.80841784883720935</v>
      </c>
      <c r="AI45" s="8">
        <v>0</v>
      </c>
      <c r="AJ45" s="9">
        <v>0</v>
      </c>
      <c r="AK45" s="8">
        <v>0</v>
      </c>
    </row>
    <row r="46" spans="1:37" ht="40.5" customHeight="1" outlineLevel="4">
      <c r="A46" s="6" t="s">
        <v>29</v>
      </c>
      <c r="B46" s="15" t="s">
        <v>11</v>
      </c>
      <c r="C46" s="15" t="s">
        <v>52</v>
      </c>
      <c r="D46" s="15" t="s">
        <v>54</v>
      </c>
      <c r="E46" s="15" t="s">
        <v>30</v>
      </c>
      <c r="F46" s="15" t="s">
        <v>14</v>
      </c>
      <c r="G46" s="15"/>
      <c r="H46" s="15"/>
      <c r="I46" s="15"/>
      <c r="J46" s="15"/>
      <c r="K46" s="15"/>
      <c r="L46" s="8">
        <v>0</v>
      </c>
      <c r="M46" s="8">
        <v>122000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f>AB47</f>
        <v>197768</v>
      </c>
      <c r="AC46" s="8">
        <v>139047.87</v>
      </c>
      <c r="AD46" s="8">
        <f>AD47</f>
        <v>162097.78</v>
      </c>
      <c r="AE46" s="8">
        <v>139047.87</v>
      </c>
      <c r="AF46" s="8">
        <v>0</v>
      </c>
      <c r="AG46" s="8">
        <v>32952.129999999997</v>
      </c>
      <c r="AH46" s="9">
        <v>0.80841784883720935</v>
      </c>
      <c r="AI46" s="8">
        <v>0</v>
      </c>
      <c r="AJ46" s="9">
        <v>0</v>
      </c>
      <c r="AK46" s="8">
        <v>0</v>
      </c>
    </row>
    <row r="47" spans="1:37" ht="40.5" customHeight="1" outlineLevel="5">
      <c r="A47" s="6" t="s">
        <v>31</v>
      </c>
      <c r="B47" s="15" t="s">
        <v>11</v>
      </c>
      <c r="C47" s="15" t="s">
        <v>52</v>
      </c>
      <c r="D47" s="15" t="s">
        <v>54</v>
      </c>
      <c r="E47" s="15" t="s">
        <v>32</v>
      </c>
      <c r="F47" s="15" t="s">
        <v>14</v>
      </c>
      <c r="G47" s="15"/>
      <c r="H47" s="15"/>
      <c r="I47" s="15"/>
      <c r="J47" s="15"/>
      <c r="K47" s="15"/>
      <c r="L47" s="8">
        <v>0</v>
      </c>
      <c r="M47" s="8">
        <v>122000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197768</v>
      </c>
      <c r="AC47" s="8">
        <v>139047.87</v>
      </c>
      <c r="AD47" s="8">
        <v>162097.78</v>
      </c>
      <c r="AE47" s="8">
        <v>139047.87</v>
      </c>
      <c r="AF47" s="8">
        <v>0</v>
      </c>
      <c r="AG47" s="8">
        <v>32952.129999999997</v>
      </c>
      <c r="AH47" s="9">
        <v>0.80841784883720935</v>
      </c>
      <c r="AI47" s="8">
        <v>0</v>
      </c>
      <c r="AJ47" s="9">
        <v>0</v>
      </c>
      <c r="AK47" s="8">
        <v>0</v>
      </c>
    </row>
    <row r="48" spans="1:37" ht="27" customHeight="1" outlineLevel="3">
      <c r="A48" s="6" t="s">
        <v>55</v>
      </c>
      <c r="B48" s="15" t="s">
        <v>11</v>
      </c>
      <c r="C48" s="15" t="s">
        <v>52</v>
      </c>
      <c r="D48" s="15" t="s">
        <v>56</v>
      </c>
      <c r="E48" s="15" t="s">
        <v>14</v>
      </c>
      <c r="F48" s="15" t="s">
        <v>14</v>
      </c>
      <c r="G48" s="15"/>
      <c r="H48" s="15"/>
      <c r="I48" s="15"/>
      <c r="J48" s="15"/>
      <c r="K48" s="15"/>
      <c r="L48" s="8">
        <v>0</v>
      </c>
      <c r="M48" s="8">
        <v>3000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f>AB49</f>
        <v>550653</v>
      </c>
      <c r="AC48" s="8">
        <v>596377.96</v>
      </c>
      <c r="AD48" s="8">
        <f>AD49</f>
        <v>537422.96</v>
      </c>
      <c r="AE48" s="8">
        <v>596377.96</v>
      </c>
      <c r="AF48" s="8">
        <v>0</v>
      </c>
      <c r="AG48" s="8">
        <v>-53377.96</v>
      </c>
      <c r="AH48" s="9">
        <f>AH49</f>
        <v>0.97599999999999998</v>
      </c>
      <c r="AI48" s="8">
        <v>0</v>
      </c>
      <c r="AJ48" s="9">
        <v>0</v>
      </c>
      <c r="AK48" s="8">
        <v>0</v>
      </c>
    </row>
    <row r="49" spans="1:37" ht="40.5" customHeight="1" outlineLevel="4">
      <c r="A49" s="6" t="s">
        <v>29</v>
      </c>
      <c r="B49" s="15" t="s">
        <v>11</v>
      </c>
      <c r="C49" s="15" t="s">
        <v>52</v>
      </c>
      <c r="D49" s="15" t="s">
        <v>56</v>
      </c>
      <c r="E49" s="15" t="s">
        <v>30</v>
      </c>
      <c r="F49" s="15" t="s">
        <v>14</v>
      </c>
      <c r="G49" s="15"/>
      <c r="H49" s="15"/>
      <c r="I49" s="15"/>
      <c r="J49" s="15"/>
      <c r="K49" s="15"/>
      <c r="L49" s="8">
        <v>0</v>
      </c>
      <c r="M49" s="8">
        <v>3000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f>AB50</f>
        <v>550653</v>
      </c>
      <c r="AC49" s="8">
        <v>596377.96</v>
      </c>
      <c r="AD49" s="8">
        <f>AD50</f>
        <v>537422.96</v>
      </c>
      <c r="AE49" s="8">
        <v>596377.96</v>
      </c>
      <c r="AF49" s="8">
        <v>0</v>
      </c>
      <c r="AG49" s="8">
        <v>-53377.96</v>
      </c>
      <c r="AH49" s="9">
        <f>AH50</f>
        <v>0.97599999999999998</v>
      </c>
      <c r="AI49" s="8">
        <v>0</v>
      </c>
      <c r="AJ49" s="9">
        <v>0</v>
      </c>
      <c r="AK49" s="8">
        <v>0</v>
      </c>
    </row>
    <row r="50" spans="1:37" ht="40.5" customHeight="1" outlineLevel="5">
      <c r="A50" s="6" t="s">
        <v>31</v>
      </c>
      <c r="B50" s="15" t="s">
        <v>11</v>
      </c>
      <c r="C50" s="15" t="s">
        <v>52</v>
      </c>
      <c r="D50" s="15" t="s">
        <v>56</v>
      </c>
      <c r="E50" s="15" t="s">
        <v>32</v>
      </c>
      <c r="F50" s="15" t="s">
        <v>14</v>
      </c>
      <c r="G50" s="15"/>
      <c r="H50" s="15"/>
      <c r="I50" s="15"/>
      <c r="J50" s="15"/>
      <c r="K50" s="15"/>
      <c r="L50" s="8">
        <v>0</v>
      </c>
      <c r="M50" s="8">
        <v>3000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550653</v>
      </c>
      <c r="AC50" s="8">
        <v>596377.96</v>
      </c>
      <c r="AD50" s="8">
        <v>537422.96</v>
      </c>
      <c r="AE50" s="8">
        <v>596377.96</v>
      </c>
      <c r="AF50" s="8">
        <v>0</v>
      </c>
      <c r="AG50" s="8">
        <v>-53377.96</v>
      </c>
      <c r="AH50" s="9">
        <v>0.97599999999999998</v>
      </c>
      <c r="AI50" s="8">
        <v>0</v>
      </c>
      <c r="AJ50" s="9">
        <v>0</v>
      </c>
      <c r="AK50" s="8">
        <v>0</v>
      </c>
    </row>
    <row r="51" spans="1:37" ht="12.75" customHeight="1">
      <c r="A51" s="34" t="s">
        <v>57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10">
        <v>0</v>
      </c>
      <c r="M51" s="10">
        <f>M17</f>
        <v>1073857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f>AB18+AB31+AB36+AB43</f>
        <v>1866857</v>
      </c>
      <c r="AC51" s="10">
        <v>1311790.19</v>
      </c>
      <c r="AD51" s="10">
        <f>AD18+AD31+AD36+AD43</f>
        <v>1636646.34</v>
      </c>
      <c r="AE51" s="10">
        <v>1311790.17</v>
      </c>
      <c r="AF51" s="10">
        <v>0.02</v>
      </c>
      <c r="AG51" s="10">
        <v>459066.81</v>
      </c>
      <c r="AH51" s="11">
        <v>0.877</v>
      </c>
      <c r="AI51" s="10">
        <v>0</v>
      </c>
      <c r="AJ51" s="11">
        <v>0</v>
      </c>
      <c r="AK51" s="10">
        <v>0</v>
      </c>
    </row>
    <row r="52" spans="1:37" ht="12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 t="s">
        <v>7</v>
      </c>
      <c r="X52" s="13"/>
      <c r="Y52" s="13"/>
      <c r="Z52" s="13"/>
      <c r="AA52" s="13"/>
      <c r="AB52" s="13"/>
      <c r="AC52" s="13" t="s">
        <v>7</v>
      </c>
      <c r="AD52" s="13"/>
      <c r="AE52" s="13" t="s">
        <v>7</v>
      </c>
      <c r="AF52" s="13"/>
      <c r="AG52" s="13"/>
      <c r="AH52" s="13"/>
      <c r="AI52" s="13"/>
      <c r="AJ52" s="13"/>
      <c r="AK52" s="13"/>
    </row>
    <row r="53" spans="1:37" ht="15" customHeight="1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16"/>
      <c r="AE53" s="16"/>
      <c r="AF53" s="16"/>
      <c r="AG53" s="16"/>
      <c r="AH53" s="16"/>
      <c r="AI53" s="16"/>
      <c r="AJ53" s="16"/>
      <c r="AK53" s="16"/>
    </row>
  </sheetData>
  <mergeCells count="49">
    <mergeCell ref="A53:AC53"/>
    <mergeCell ref="A51:K51"/>
    <mergeCell ref="AA15:AA16"/>
    <mergeCell ref="AB15:AB16"/>
    <mergeCell ref="N15:N16"/>
    <mergeCell ref="O15:O16"/>
    <mergeCell ref="P15:P16"/>
    <mergeCell ref="Y15:Y16"/>
    <mergeCell ref="Z15:Z16"/>
    <mergeCell ref="AJ15:AJ16"/>
    <mergeCell ref="AK15:AK16"/>
    <mergeCell ref="A1:AH1"/>
    <mergeCell ref="A2:AH2"/>
    <mergeCell ref="A3:AH3"/>
    <mergeCell ref="A4:AH4"/>
    <mergeCell ref="AD15:AD16"/>
    <mergeCell ref="AF15:AF16"/>
    <mergeCell ref="A14:AK14"/>
    <mergeCell ref="A15:A16"/>
    <mergeCell ref="A5:AH5"/>
    <mergeCell ref="AH15:AH16"/>
    <mergeCell ref="M15:M16"/>
    <mergeCell ref="F15:F16"/>
    <mergeCell ref="AG15:AG16"/>
    <mergeCell ref="U15:U16"/>
    <mergeCell ref="S15:S16"/>
    <mergeCell ref="T15:T16"/>
    <mergeCell ref="E15:E16"/>
    <mergeCell ref="Q15:Q16"/>
    <mergeCell ref="AI15:AI16"/>
    <mergeCell ref="V15:V16"/>
    <mergeCell ref="X15:X16"/>
    <mergeCell ref="A9:AH9"/>
    <mergeCell ref="A10:AH11"/>
    <mergeCell ref="A12:AI12"/>
    <mergeCell ref="A13:AI13"/>
    <mergeCell ref="I15:I16"/>
    <mergeCell ref="B15:B16"/>
    <mergeCell ref="J15:J16"/>
    <mergeCell ref="A6:AH6"/>
    <mergeCell ref="A7:AH7"/>
    <mergeCell ref="C15:C16"/>
    <mergeCell ref="D15:D16"/>
    <mergeCell ref="A8:AH8"/>
    <mergeCell ref="K15:K16"/>
    <mergeCell ref="L15:L16"/>
    <mergeCell ref="R15:R16"/>
    <mergeCell ref="G15:G16"/>
    <mergeCell ref="H15:H16"/>
  </mergeCells>
  <phoneticPr fontId="0" type="noConversion"/>
  <pageMargins left="0.59027779999999996" right="0.59027779999999996" top="0.59027779999999996" bottom="0.59027779999999996" header="0.39374999999999999" footer="0.39374999999999999"/>
  <pageSetup paperSize="9" scale="80" fitToHeight="20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K53"/>
  <sheetViews>
    <sheetView showGridLines="0" workbookViewId="0">
      <pane ySplit="16" topLeftCell="A17" activePane="bottomLeft" state="frozen"/>
      <selection pane="bottomLeft" activeCell="A3" sqref="A3:AH3"/>
    </sheetView>
  </sheetViews>
  <sheetFormatPr defaultRowHeight="15" outlineLevelRow="5"/>
  <cols>
    <col min="1" max="1" width="40" style="1" customWidth="1"/>
    <col min="2" max="3" width="7.7109375" style="1" customWidth="1"/>
    <col min="4" max="4" width="10.7109375" style="1" customWidth="1"/>
    <col min="5" max="5" width="7.7109375" style="1" customWidth="1"/>
    <col min="6" max="6" width="9.5703125" style="1" hidden="1" customWidth="1"/>
    <col min="7" max="7" width="11.140625" style="1" hidden="1" customWidth="1"/>
    <col min="8" max="12" width="9.140625" style="1" hidden="1" customWidth="1"/>
    <col min="13" max="13" width="13" style="1" customWidth="1"/>
    <col min="14" max="27" width="9.140625" style="1" hidden="1" customWidth="1"/>
    <col min="28" max="28" width="11.140625" style="1" customWidth="1"/>
    <col min="29" max="29" width="9.140625" style="1" hidden="1" customWidth="1"/>
    <col min="30" max="30" width="9.85546875" style="1" customWidth="1"/>
    <col min="31" max="31" width="9.140625" style="1" hidden="1" customWidth="1"/>
    <col min="32" max="32" width="11.7109375" style="1" hidden="1" customWidth="1"/>
    <col min="33" max="33" width="14.7109375" style="1" hidden="1" customWidth="1"/>
    <col min="34" max="34" width="11.28515625" style="1" customWidth="1"/>
    <col min="35" max="37" width="9.140625" style="1" hidden="1" customWidth="1"/>
    <col min="38" max="16384" width="9.140625" style="1"/>
  </cols>
  <sheetData>
    <row r="1" spans="1:37">
      <c r="A1" s="28" t="s">
        <v>65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</row>
    <row r="2" spans="1:37">
      <c r="A2" s="28" t="s">
        <v>59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</row>
    <row r="3" spans="1:37">
      <c r="A3" s="28" t="s">
        <v>71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</row>
    <row r="4" spans="1:37">
      <c r="A4" s="28" t="s">
        <v>60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</row>
    <row r="5" spans="1:37">
      <c r="A5" s="28" t="s">
        <v>66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</row>
    <row r="6" spans="1:37">
      <c r="A6" s="17" t="s">
        <v>61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7">
      <c r="A7" s="17" t="s">
        <v>67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:37" hidden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</row>
    <row r="9" spans="1:37" hidden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</row>
    <row r="10" spans="1:37" ht="15" hidden="1" customHeight="1">
      <c r="A10" s="43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"/>
      <c r="AJ10" s="2"/>
      <c r="AK10" s="2"/>
    </row>
    <row r="11" spans="1:37" ht="1.5" hidden="1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"/>
      <c r="AJ11" s="2"/>
      <c r="AK11" s="2"/>
    </row>
    <row r="12" spans="1:37" ht="15.95" hidden="1" customHeight="1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3"/>
      <c r="AK12" s="4"/>
    </row>
    <row r="13" spans="1:37" ht="15.75" hidden="1" customHeight="1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4"/>
      <c r="AK13" s="4"/>
    </row>
    <row r="14" spans="1:37" ht="12.75" customHeight="1">
      <c r="A14" s="41" t="s">
        <v>58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</row>
    <row r="15" spans="1:37" ht="26.25" customHeight="1">
      <c r="A15" s="38" t="s">
        <v>0</v>
      </c>
      <c r="B15" s="38" t="s">
        <v>1</v>
      </c>
      <c r="C15" s="38" t="s">
        <v>2</v>
      </c>
      <c r="D15" s="38" t="s">
        <v>3</v>
      </c>
      <c r="E15" s="38" t="s">
        <v>4</v>
      </c>
      <c r="F15" s="38" t="s">
        <v>5</v>
      </c>
      <c r="G15" s="38" t="s">
        <v>6</v>
      </c>
      <c r="H15" s="38" t="s">
        <v>7</v>
      </c>
      <c r="I15" s="38" t="s">
        <v>7</v>
      </c>
      <c r="J15" s="38" t="s">
        <v>7</v>
      </c>
      <c r="K15" s="38" t="s">
        <v>7</v>
      </c>
      <c r="L15" s="38" t="s">
        <v>7</v>
      </c>
      <c r="M15" s="40" t="s">
        <v>62</v>
      </c>
      <c r="N15" s="38" t="s">
        <v>7</v>
      </c>
      <c r="O15" s="38" t="s">
        <v>7</v>
      </c>
      <c r="P15" s="38" t="s">
        <v>7</v>
      </c>
      <c r="Q15" s="38" t="s">
        <v>7</v>
      </c>
      <c r="R15" s="38" t="s">
        <v>7</v>
      </c>
      <c r="S15" s="38" t="s">
        <v>7</v>
      </c>
      <c r="T15" s="38" t="s">
        <v>7</v>
      </c>
      <c r="U15" s="38" t="s">
        <v>7</v>
      </c>
      <c r="V15" s="38" t="s">
        <v>7</v>
      </c>
      <c r="W15" s="5" t="s">
        <v>7</v>
      </c>
      <c r="X15" s="38" t="s">
        <v>7</v>
      </c>
      <c r="Y15" s="38" t="s">
        <v>7</v>
      </c>
      <c r="Z15" s="38" t="s">
        <v>7</v>
      </c>
      <c r="AA15" s="38" t="s">
        <v>7</v>
      </c>
      <c r="AB15" s="40" t="s">
        <v>68</v>
      </c>
      <c r="AC15" s="5" t="s">
        <v>7</v>
      </c>
      <c r="AD15" s="40" t="s">
        <v>69</v>
      </c>
      <c r="AE15" s="5" t="s">
        <v>7</v>
      </c>
      <c r="AF15" s="38" t="s">
        <v>8</v>
      </c>
      <c r="AG15" s="38" t="s">
        <v>9</v>
      </c>
      <c r="AH15" s="40" t="s">
        <v>63</v>
      </c>
      <c r="AI15" s="38" t="s">
        <v>7</v>
      </c>
      <c r="AJ15" s="38" t="s">
        <v>7</v>
      </c>
      <c r="AK15" s="38" t="s">
        <v>7</v>
      </c>
    </row>
    <row r="16" spans="1:37" ht="51.75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5"/>
      <c r="X16" s="39"/>
      <c r="Y16" s="39"/>
      <c r="Z16" s="39"/>
      <c r="AA16" s="39"/>
      <c r="AB16" s="39"/>
      <c r="AC16" s="5"/>
      <c r="AD16" s="39"/>
      <c r="AE16" s="5"/>
      <c r="AF16" s="39"/>
      <c r="AG16" s="39"/>
      <c r="AH16" s="39"/>
      <c r="AI16" s="39"/>
      <c r="AJ16" s="39"/>
      <c r="AK16" s="39"/>
    </row>
    <row r="17" spans="1:37" ht="15" customHeight="1">
      <c r="A17" s="6" t="s">
        <v>10</v>
      </c>
      <c r="B17" s="7" t="s">
        <v>11</v>
      </c>
      <c r="C17" s="7" t="s">
        <v>12</v>
      </c>
      <c r="D17" s="7" t="s">
        <v>13</v>
      </c>
      <c r="E17" s="7" t="s">
        <v>14</v>
      </c>
      <c r="F17" s="7" t="s">
        <v>14</v>
      </c>
      <c r="G17" s="7"/>
      <c r="H17" s="7"/>
      <c r="I17" s="7"/>
      <c r="J17" s="7"/>
      <c r="K17" s="7"/>
      <c r="L17" s="8">
        <v>0</v>
      </c>
      <c r="M17" s="8">
        <f>M18+M31+M36+M43</f>
        <v>1073857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f>AB18+AB31+AB36+AB43</f>
        <v>1866857</v>
      </c>
      <c r="AC17" s="8">
        <v>1311790.19</v>
      </c>
      <c r="AD17" s="8">
        <f>AD51</f>
        <v>1636646.34</v>
      </c>
      <c r="AE17" s="8">
        <v>1311790.17</v>
      </c>
      <c r="AF17" s="8">
        <v>0.02</v>
      </c>
      <c r="AG17" s="8">
        <v>459066.81</v>
      </c>
      <c r="AH17" s="9">
        <v>0.877</v>
      </c>
      <c r="AI17" s="8">
        <v>0</v>
      </c>
      <c r="AJ17" s="9">
        <v>0</v>
      </c>
      <c r="AK17" s="8">
        <v>0</v>
      </c>
    </row>
    <row r="18" spans="1:37" ht="15" customHeight="1" outlineLevel="1">
      <c r="A18" s="6" t="s">
        <v>15</v>
      </c>
      <c r="B18" s="7" t="s">
        <v>11</v>
      </c>
      <c r="C18" s="7" t="s">
        <v>16</v>
      </c>
      <c r="D18" s="7" t="s">
        <v>13</v>
      </c>
      <c r="E18" s="7" t="s">
        <v>14</v>
      </c>
      <c r="F18" s="7" t="s">
        <v>14</v>
      </c>
      <c r="G18" s="7"/>
      <c r="H18" s="7"/>
      <c r="I18" s="7"/>
      <c r="J18" s="7"/>
      <c r="K18" s="7"/>
      <c r="L18" s="8">
        <v>0</v>
      </c>
      <c r="M18" s="8">
        <f>M19+M23</f>
        <v>867600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f>AB19+AB23</f>
        <v>1037179</v>
      </c>
      <c r="AC18" s="8">
        <v>547836.49</v>
      </c>
      <c r="AD18" s="8">
        <f>AD21+AD23</f>
        <v>887339.18</v>
      </c>
      <c r="AE18" s="8">
        <v>547836.47</v>
      </c>
      <c r="AF18" s="8">
        <v>0.02</v>
      </c>
      <c r="AG18" s="8">
        <v>426763.51</v>
      </c>
      <c r="AH18" s="9">
        <v>0.85499999999999998</v>
      </c>
      <c r="AI18" s="8">
        <v>0</v>
      </c>
      <c r="AJ18" s="9">
        <v>0</v>
      </c>
      <c r="AK18" s="8">
        <v>0</v>
      </c>
    </row>
    <row r="19" spans="1:37" ht="54" customHeight="1" outlineLevel="2">
      <c r="A19" s="6" t="s">
        <v>17</v>
      </c>
      <c r="B19" s="7" t="s">
        <v>11</v>
      </c>
      <c r="C19" s="7" t="s">
        <v>18</v>
      </c>
      <c r="D19" s="7" t="s">
        <v>13</v>
      </c>
      <c r="E19" s="7" t="s">
        <v>14</v>
      </c>
      <c r="F19" s="7" t="s">
        <v>14</v>
      </c>
      <c r="G19" s="7"/>
      <c r="H19" s="7"/>
      <c r="I19" s="7"/>
      <c r="J19" s="7"/>
      <c r="K19" s="7"/>
      <c r="L19" s="8">
        <v>0</v>
      </c>
      <c r="M19" s="8">
        <v>278659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f>AB20</f>
        <v>299859</v>
      </c>
      <c r="AC19" s="8">
        <v>158795.66</v>
      </c>
      <c r="AD19" s="8">
        <f>AD20</f>
        <v>293555.23</v>
      </c>
      <c r="AE19" s="8">
        <v>158795.66</v>
      </c>
      <c r="AF19" s="8">
        <v>0</v>
      </c>
      <c r="AG19" s="8">
        <v>119863.34</v>
      </c>
      <c r="AH19" s="9">
        <f>AH20</f>
        <v>0.97899999999999998</v>
      </c>
      <c r="AI19" s="8">
        <v>0</v>
      </c>
      <c r="AJ19" s="9">
        <v>0</v>
      </c>
      <c r="AK19" s="8">
        <v>0</v>
      </c>
    </row>
    <row r="20" spans="1:37" ht="27" customHeight="1" outlineLevel="3">
      <c r="A20" s="6" t="s">
        <v>19</v>
      </c>
      <c r="B20" s="7" t="s">
        <v>11</v>
      </c>
      <c r="C20" s="7" t="s">
        <v>18</v>
      </c>
      <c r="D20" s="7" t="s">
        <v>20</v>
      </c>
      <c r="E20" s="7" t="s">
        <v>14</v>
      </c>
      <c r="F20" s="7" t="s">
        <v>14</v>
      </c>
      <c r="G20" s="7"/>
      <c r="H20" s="7"/>
      <c r="I20" s="7"/>
      <c r="J20" s="7"/>
      <c r="K20" s="7"/>
      <c r="L20" s="8">
        <v>0</v>
      </c>
      <c r="M20" s="8">
        <v>278659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f>AB21</f>
        <v>299859</v>
      </c>
      <c r="AC20" s="8">
        <v>158795.66</v>
      </c>
      <c r="AD20" s="8">
        <f>AD21</f>
        <v>293555.23</v>
      </c>
      <c r="AE20" s="8">
        <v>158795.66</v>
      </c>
      <c r="AF20" s="8">
        <v>0</v>
      </c>
      <c r="AG20" s="8">
        <v>119863.34</v>
      </c>
      <c r="AH20" s="9">
        <f>AH21</f>
        <v>0.97899999999999998</v>
      </c>
      <c r="AI20" s="8">
        <v>0</v>
      </c>
      <c r="AJ20" s="9">
        <v>0</v>
      </c>
      <c r="AK20" s="8">
        <v>0</v>
      </c>
    </row>
    <row r="21" spans="1:37" ht="94.5" customHeight="1" outlineLevel="4">
      <c r="A21" s="6" t="s">
        <v>21</v>
      </c>
      <c r="B21" s="7" t="s">
        <v>11</v>
      </c>
      <c r="C21" s="7" t="s">
        <v>18</v>
      </c>
      <c r="D21" s="7" t="s">
        <v>20</v>
      </c>
      <c r="E21" s="7" t="s">
        <v>22</v>
      </c>
      <c r="F21" s="7" t="s">
        <v>14</v>
      </c>
      <c r="G21" s="7"/>
      <c r="H21" s="7"/>
      <c r="I21" s="7"/>
      <c r="J21" s="7"/>
      <c r="K21" s="7"/>
      <c r="L21" s="8">
        <v>0</v>
      </c>
      <c r="M21" s="8">
        <f>M20</f>
        <v>278659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f>AB22</f>
        <v>299859</v>
      </c>
      <c r="AC21" s="8">
        <v>158795.66</v>
      </c>
      <c r="AD21" s="8">
        <f>AD22</f>
        <v>293555.23</v>
      </c>
      <c r="AE21" s="8">
        <v>158795.66</v>
      </c>
      <c r="AF21" s="8">
        <v>0</v>
      </c>
      <c r="AG21" s="8">
        <v>119863.34</v>
      </c>
      <c r="AH21" s="9">
        <f>AH22</f>
        <v>0.97899999999999998</v>
      </c>
      <c r="AI21" s="8">
        <v>0</v>
      </c>
      <c r="AJ21" s="9">
        <v>0</v>
      </c>
      <c r="AK21" s="8">
        <v>0</v>
      </c>
    </row>
    <row r="22" spans="1:37" ht="40.5" customHeight="1" outlineLevel="5">
      <c r="A22" s="6" t="s">
        <v>23</v>
      </c>
      <c r="B22" s="7" t="s">
        <v>11</v>
      </c>
      <c r="C22" s="7" t="s">
        <v>18</v>
      </c>
      <c r="D22" s="7" t="s">
        <v>20</v>
      </c>
      <c r="E22" s="7" t="s">
        <v>24</v>
      </c>
      <c r="F22" s="7" t="s">
        <v>14</v>
      </c>
      <c r="G22" s="7"/>
      <c r="H22" s="7"/>
      <c r="I22" s="7"/>
      <c r="J22" s="7"/>
      <c r="K22" s="7"/>
      <c r="L22" s="8">
        <v>0</v>
      </c>
      <c r="M22" s="8">
        <v>278659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299859</v>
      </c>
      <c r="AC22" s="8">
        <v>158795.66</v>
      </c>
      <c r="AD22" s="8">
        <v>293555.23</v>
      </c>
      <c r="AE22" s="8">
        <v>158795.66</v>
      </c>
      <c r="AF22" s="8">
        <v>0</v>
      </c>
      <c r="AG22" s="8">
        <v>119863.34</v>
      </c>
      <c r="AH22" s="9">
        <v>0.97899999999999998</v>
      </c>
      <c r="AI22" s="8">
        <v>0</v>
      </c>
      <c r="AJ22" s="9">
        <v>0</v>
      </c>
      <c r="AK22" s="8">
        <v>0</v>
      </c>
    </row>
    <row r="23" spans="1:37" ht="81" customHeight="1" outlineLevel="2">
      <c r="A23" s="6" t="s">
        <v>25</v>
      </c>
      <c r="B23" s="7" t="s">
        <v>11</v>
      </c>
      <c r="C23" s="7" t="s">
        <v>26</v>
      </c>
      <c r="D23" s="7" t="s">
        <v>13</v>
      </c>
      <c r="E23" s="7" t="s">
        <v>14</v>
      </c>
      <c r="F23" s="7" t="s">
        <v>14</v>
      </c>
      <c r="G23" s="7"/>
      <c r="H23" s="7"/>
      <c r="I23" s="7"/>
      <c r="J23" s="7"/>
      <c r="K23" s="7"/>
      <c r="L23" s="8">
        <v>0</v>
      </c>
      <c r="M23" s="8">
        <f>M25+M27+M29</f>
        <v>588941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f>AB24</f>
        <v>737320</v>
      </c>
      <c r="AC23" s="8">
        <v>389040.83</v>
      </c>
      <c r="AD23" s="8">
        <f>AD24</f>
        <v>593783.95000000007</v>
      </c>
      <c r="AE23" s="8">
        <v>389040.81</v>
      </c>
      <c r="AF23" s="8">
        <v>0.02</v>
      </c>
      <c r="AG23" s="8">
        <v>306900.17</v>
      </c>
      <c r="AH23" s="9">
        <f>AH24</f>
        <v>0.80500000000000005</v>
      </c>
      <c r="AI23" s="8">
        <v>0</v>
      </c>
      <c r="AJ23" s="9">
        <v>0</v>
      </c>
      <c r="AK23" s="8">
        <v>0</v>
      </c>
    </row>
    <row r="24" spans="1:37" ht="15" customHeight="1" outlineLevel="3">
      <c r="A24" s="6" t="s">
        <v>27</v>
      </c>
      <c r="B24" s="7" t="s">
        <v>11</v>
      </c>
      <c r="C24" s="7" t="s">
        <v>26</v>
      </c>
      <c r="D24" s="7" t="s">
        <v>28</v>
      </c>
      <c r="E24" s="7" t="s">
        <v>14</v>
      </c>
      <c r="F24" s="7" t="s">
        <v>14</v>
      </c>
      <c r="G24" s="7"/>
      <c r="H24" s="7"/>
      <c r="I24" s="7"/>
      <c r="J24" s="7"/>
      <c r="K24" s="7"/>
      <c r="L24" s="8">
        <v>0</v>
      </c>
      <c r="M24" s="8">
        <v>588941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f>AB25+AB27+AB29</f>
        <v>737320</v>
      </c>
      <c r="AC24" s="8">
        <v>389040.83</v>
      </c>
      <c r="AD24" s="8">
        <f>AD25+AD27+AD29</f>
        <v>593783.95000000007</v>
      </c>
      <c r="AE24" s="8">
        <v>389040.81</v>
      </c>
      <c r="AF24" s="8">
        <v>0.02</v>
      </c>
      <c r="AG24" s="8">
        <v>306900.17</v>
      </c>
      <c r="AH24" s="9">
        <v>0.80500000000000005</v>
      </c>
      <c r="AI24" s="8">
        <v>0</v>
      </c>
      <c r="AJ24" s="9">
        <v>0</v>
      </c>
      <c r="AK24" s="8">
        <v>0</v>
      </c>
    </row>
    <row r="25" spans="1:37" ht="94.5" customHeight="1" outlineLevel="4">
      <c r="A25" s="6" t="s">
        <v>21</v>
      </c>
      <c r="B25" s="7" t="s">
        <v>11</v>
      </c>
      <c r="C25" s="7" t="s">
        <v>26</v>
      </c>
      <c r="D25" s="7" t="s">
        <v>28</v>
      </c>
      <c r="E25" s="7" t="s">
        <v>22</v>
      </c>
      <c r="F25" s="7" t="s">
        <v>14</v>
      </c>
      <c r="G25" s="7"/>
      <c r="H25" s="7"/>
      <c r="I25" s="7"/>
      <c r="J25" s="7"/>
      <c r="K25" s="7"/>
      <c r="L25" s="8">
        <v>0</v>
      </c>
      <c r="M25" s="8">
        <v>509441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f>AB26</f>
        <v>522441</v>
      </c>
      <c r="AC25" s="8">
        <v>299872.46999999997</v>
      </c>
      <c r="AD25" s="8">
        <f>AD26</f>
        <v>464357.25</v>
      </c>
      <c r="AE25" s="8">
        <v>299872.45</v>
      </c>
      <c r="AF25" s="8">
        <v>0.02</v>
      </c>
      <c r="AG25" s="8">
        <v>209568.53</v>
      </c>
      <c r="AH25" s="9">
        <f>AH26</f>
        <v>0.88900000000000001</v>
      </c>
      <c r="AI25" s="8">
        <v>0</v>
      </c>
      <c r="AJ25" s="9">
        <v>0</v>
      </c>
      <c r="AK25" s="8">
        <v>0</v>
      </c>
    </row>
    <row r="26" spans="1:37" ht="40.5" customHeight="1" outlineLevel="5">
      <c r="A26" s="6" t="s">
        <v>23</v>
      </c>
      <c r="B26" s="7" t="s">
        <v>11</v>
      </c>
      <c r="C26" s="7" t="s">
        <v>26</v>
      </c>
      <c r="D26" s="7" t="s">
        <v>28</v>
      </c>
      <c r="E26" s="7" t="s">
        <v>24</v>
      </c>
      <c r="F26" s="7" t="s">
        <v>14</v>
      </c>
      <c r="G26" s="7"/>
      <c r="H26" s="7"/>
      <c r="I26" s="7"/>
      <c r="J26" s="7"/>
      <c r="K26" s="7"/>
      <c r="L26" s="8">
        <v>0</v>
      </c>
      <c r="M26" s="8">
        <v>509441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522441</v>
      </c>
      <c r="AC26" s="8">
        <v>299872.46999999997</v>
      </c>
      <c r="AD26" s="8">
        <v>464357.25</v>
      </c>
      <c r="AE26" s="8">
        <v>299872.45</v>
      </c>
      <c r="AF26" s="8">
        <v>0.02</v>
      </c>
      <c r="AG26" s="8">
        <v>209568.53</v>
      </c>
      <c r="AH26" s="9">
        <v>0.88900000000000001</v>
      </c>
      <c r="AI26" s="8">
        <v>0</v>
      </c>
      <c r="AJ26" s="9">
        <v>0</v>
      </c>
      <c r="AK26" s="8">
        <v>0</v>
      </c>
    </row>
    <row r="27" spans="1:37" ht="40.5" customHeight="1" outlineLevel="4">
      <c r="A27" s="6" t="s">
        <v>29</v>
      </c>
      <c r="B27" s="7" t="s">
        <v>11</v>
      </c>
      <c r="C27" s="7" t="s">
        <v>26</v>
      </c>
      <c r="D27" s="7" t="s">
        <v>28</v>
      </c>
      <c r="E27" s="7" t="s">
        <v>30</v>
      </c>
      <c r="F27" s="7" t="s">
        <v>14</v>
      </c>
      <c r="G27" s="7"/>
      <c r="H27" s="7"/>
      <c r="I27" s="7"/>
      <c r="J27" s="7"/>
      <c r="K27" s="7"/>
      <c r="L27" s="8">
        <v>0</v>
      </c>
      <c r="M27" s="8">
        <v>74500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f>AB28</f>
        <v>207753</v>
      </c>
      <c r="AC27" s="8">
        <v>87466.72</v>
      </c>
      <c r="AD27" s="8">
        <f>AD28</f>
        <v>123091.56</v>
      </c>
      <c r="AE27" s="8">
        <v>87466.72</v>
      </c>
      <c r="AF27" s="8">
        <v>0</v>
      </c>
      <c r="AG27" s="8">
        <v>90033.279999999999</v>
      </c>
      <c r="AH27" s="9">
        <v>0.59199999999999997</v>
      </c>
      <c r="AI27" s="8">
        <v>0</v>
      </c>
      <c r="AJ27" s="9">
        <v>0</v>
      </c>
      <c r="AK27" s="8">
        <v>0</v>
      </c>
    </row>
    <row r="28" spans="1:37" ht="40.5" customHeight="1" outlineLevel="5">
      <c r="A28" s="6" t="s">
        <v>31</v>
      </c>
      <c r="B28" s="7" t="s">
        <v>11</v>
      </c>
      <c r="C28" s="7" t="s">
        <v>26</v>
      </c>
      <c r="D28" s="7" t="s">
        <v>28</v>
      </c>
      <c r="E28" s="7" t="s">
        <v>32</v>
      </c>
      <c r="F28" s="7" t="s">
        <v>14</v>
      </c>
      <c r="G28" s="7"/>
      <c r="H28" s="7"/>
      <c r="I28" s="7"/>
      <c r="J28" s="7"/>
      <c r="K28" s="7"/>
      <c r="L28" s="8">
        <v>0</v>
      </c>
      <c r="M28" s="8">
        <v>74500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207753</v>
      </c>
      <c r="AC28" s="8">
        <v>87466.72</v>
      </c>
      <c r="AD28" s="8">
        <v>123091.56</v>
      </c>
      <c r="AE28" s="8">
        <v>87466.72</v>
      </c>
      <c r="AF28" s="8">
        <v>0</v>
      </c>
      <c r="AG28" s="8">
        <v>90033.279999999999</v>
      </c>
      <c r="AH28" s="9">
        <v>0.59199999999999997</v>
      </c>
      <c r="AI28" s="8">
        <v>0</v>
      </c>
      <c r="AJ28" s="9">
        <v>0</v>
      </c>
      <c r="AK28" s="8">
        <v>0</v>
      </c>
    </row>
    <row r="29" spans="1:37" ht="15" customHeight="1" outlineLevel="4">
      <c r="A29" s="6" t="s">
        <v>33</v>
      </c>
      <c r="B29" s="7" t="s">
        <v>11</v>
      </c>
      <c r="C29" s="7" t="s">
        <v>26</v>
      </c>
      <c r="D29" s="7" t="s">
        <v>28</v>
      </c>
      <c r="E29" s="7" t="s">
        <v>34</v>
      </c>
      <c r="F29" s="7" t="s">
        <v>14</v>
      </c>
      <c r="G29" s="7"/>
      <c r="H29" s="7"/>
      <c r="I29" s="7"/>
      <c r="J29" s="7"/>
      <c r="K29" s="7"/>
      <c r="L29" s="8">
        <v>0</v>
      </c>
      <c r="M29" s="8">
        <v>5000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f>AB30</f>
        <v>7126</v>
      </c>
      <c r="AC29" s="8">
        <v>1701.64</v>
      </c>
      <c r="AD29" s="8">
        <f>AD30</f>
        <v>6335.14</v>
      </c>
      <c r="AE29" s="8">
        <v>1701.64</v>
      </c>
      <c r="AF29" s="8">
        <v>0</v>
      </c>
      <c r="AG29" s="8">
        <v>7298.36</v>
      </c>
      <c r="AH29" s="9">
        <v>0.18907111111111111</v>
      </c>
      <c r="AI29" s="8">
        <v>0</v>
      </c>
      <c r="AJ29" s="9">
        <v>0</v>
      </c>
      <c r="AK29" s="8">
        <v>0</v>
      </c>
    </row>
    <row r="30" spans="1:37" ht="27" customHeight="1" outlineLevel="5">
      <c r="A30" s="6" t="s">
        <v>35</v>
      </c>
      <c r="B30" s="7" t="s">
        <v>11</v>
      </c>
      <c r="C30" s="7" t="s">
        <v>26</v>
      </c>
      <c r="D30" s="7" t="s">
        <v>28</v>
      </c>
      <c r="E30" s="7" t="s">
        <v>36</v>
      </c>
      <c r="F30" s="7" t="s">
        <v>14</v>
      </c>
      <c r="G30" s="7"/>
      <c r="H30" s="7"/>
      <c r="I30" s="7"/>
      <c r="J30" s="7"/>
      <c r="K30" s="7"/>
      <c r="L30" s="8">
        <v>0</v>
      </c>
      <c r="M30" s="8">
        <v>5000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7126</v>
      </c>
      <c r="AC30" s="8">
        <v>1701.64</v>
      </c>
      <c r="AD30" s="8">
        <v>6335.14</v>
      </c>
      <c r="AE30" s="8">
        <v>1701.64</v>
      </c>
      <c r="AF30" s="8">
        <v>0</v>
      </c>
      <c r="AG30" s="8">
        <v>7298.36</v>
      </c>
      <c r="AH30" s="9">
        <v>0.88900000000000001</v>
      </c>
      <c r="AI30" s="8">
        <v>0</v>
      </c>
      <c r="AJ30" s="9">
        <v>0</v>
      </c>
      <c r="AK30" s="8">
        <v>0</v>
      </c>
    </row>
    <row r="31" spans="1:37" ht="15" customHeight="1" outlineLevel="1">
      <c r="A31" s="6" t="s">
        <v>37</v>
      </c>
      <c r="B31" s="7" t="s">
        <v>11</v>
      </c>
      <c r="C31" s="7" t="s">
        <v>38</v>
      </c>
      <c r="D31" s="7" t="s">
        <v>13</v>
      </c>
      <c r="E31" s="7" t="s">
        <v>14</v>
      </c>
      <c r="F31" s="7" t="s">
        <v>14</v>
      </c>
      <c r="G31" s="7"/>
      <c r="H31" s="7"/>
      <c r="I31" s="7"/>
      <c r="J31" s="7"/>
      <c r="K31" s="7"/>
      <c r="L31" s="8">
        <v>0</v>
      </c>
      <c r="M31" s="8">
        <v>59257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59257</v>
      </c>
      <c r="AC31" s="8">
        <v>20877.87</v>
      </c>
      <c r="AD31" s="8">
        <f>AD32</f>
        <v>41386.42</v>
      </c>
      <c r="AE31" s="8">
        <v>20877.87</v>
      </c>
      <c r="AF31" s="8">
        <v>0</v>
      </c>
      <c r="AG31" s="8">
        <v>38379.129999999997</v>
      </c>
      <c r="AH31" s="9">
        <f>AH32</f>
        <v>0.69799999999999995</v>
      </c>
      <c r="AI31" s="8">
        <v>0</v>
      </c>
      <c r="AJ31" s="9">
        <v>0</v>
      </c>
      <c r="AK31" s="8">
        <v>0</v>
      </c>
    </row>
    <row r="32" spans="1:37" ht="27" customHeight="1" outlineLevel="2">
      <c r="A32" s="6" t="s">
        <v>39</v>
      </c>
      <c r="B32" s="7" t="s">
        <v>11</v>
      </c>
      <c r="C32" s="7" t="s">
        <v>40</v>
      </c>
      <c r="D32" s="7" t="s">
        <v>13</v>
      </c>
      <c r="E32" s="7" t="s">
        <v>14</v>
      </c>
      <c r="F32" s="7" t="s">
        <v>14</v>
      </c>
      <c r="G32" s="7"/>
      <c r="H32" s="7"/>
      <c r="I32" s="7"/>
      <c r="J32" s="7"/>
      <c r="K32" s="7"/>
      <c r="L32" s="8">
        <v>0</v>
      </c>
      <c r="M32" s="8">
        <v>59257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59257</v>
      </c>
      <c r="AC32" s="8">
        <v>20877.87</v>
      </c>
      <c r="AD32" s="8">
        <f>AD33</f>
        <v>41386.42</v>
      </c>
      <c r="AE32" s="8">
        <v>20877.87</v>
      </c>
      <c r="AF32" s="8">
        <v>0</v>
      </c>
      <c r="AG32" s="8">
        <v>38379.129999999997</v>
      </c>
      <c r="AH32" s="9">
        <f>AH33</f>
        <v>0.69799999999999995</v>
      </c>
      <c r="AI32" s="8">
        <v>0</v>
      </c>
      <c r="AJ32" s="9">
        <v>0</v>
      </c>
      <c r="AK32" s="8">
        <v>0</v>
      </c>
    </row>
    <row r="33" spans="1:37" ht="67.5" customHeight="1" outlineLevel="3">
      <c r="A33" s="6" t="s">
        <v>41</v>
      </c>
      <c r="B33" s="7" t="s">
        <v>11</v>
      </c>
      <c r="C33" s="7" t="s">
        <v>40</v>
      </c>
      <c r="D33" s="7" t="s">
        <v>42</v>
      </c>
      <c r="E33" s="7" t="s">
        <v>14</v>
      </c>
      <c r="F33" s="7" t="s">
        <v>14</v>
      </c>
      <c r="G33" s="7"/>
      <c r="H33" s="7"/>
      <c r="I33" s="7"/>
      <c r="J33" s="7"/>
      <c r="K33" s="7"/>
      <c r="L33" s="8">
        <v>0</v>
      </c>
      <c r="M33" s="8">
        <v>59257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59257</v>
      </c>
      <c r="AC33" s="8">
        <v>20877.87</v>
      </c>
      <c r="AD33" s="8">
        <f>AD34</f>
        <v>41386.42</v>
      </c>
      <c r="AE33" s="8">
        <v>20877.87</v>
      </c>
      <c r="AF33" s="8">
        <v>0</v>
      </c>
      <c r="AG33" s="8">
        <v>38379.129999999997</v>
      </c>
      <c r="AH33" s="9">
        <f>AH34</f>
        <v>0.69799999999999995</v>
      </c>
      <c r="AI33" s="8">
        <v>0</v>
      </c>
      <c r="AJ33" s="9">
        <v>0</v>
      </c>
      <c r="AK33" s="8">
        <v>0</v>
      </c>
    </row>
    <row r="34" spans="1:37" ht="94.5" customHeight="1" outlineLevel="4">
      <c r="A34" s="6" t="s">
        <v>21</v>
      </c>
      <c r="B34" s="7" t="s">
        <v>11</v>
      </c>
      <c r="C34" s="7" t="s">
        <v>40</v>
      </c>
      <c r="D34" s="7" t="s">
        <v>42</v>
      </c>
      <c r="E34" s="7" t="s">
        <v>22</v>
      </c>
      <c r="F34" s="7" t="s">
        <v>14</v>
      </c>
      <c r="G34" s="7"/>
      <c r="H34" s="7"/>
      <c r="I34" s="7"/>
      <c r="J34" s="7"/>
      <c r="K34" s="7"/>
      <c r="L34" s="8">
        <v>0</v>
      </c>
      <c r="M34" s="8">
        <v>59257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59257</v>
      </c>
      <c r="AC34" s="8">
        <v>20877.87</v>
      </c>
      <c r="AD34" s="8">
        <f>AD35</f>
        <v>41386.42</v>
      </c>
      <c r="AE34" s="8">
        <v>20877.87</v>
      </c>
      <c r="AF34" s="8">
        <v>0</v>
      </c>
      <c r="AG34" s="8">
        <v>38379.129999999997</v>
      </c>
      <c r="AH34" s="9">
        <f>AH35</f>
        <v>0.69799999999999995</v>
      </c>
      <c r="AI34" s="8">
        <v>0</v>
      </c>
      <c r="AJ34" s="9">
        <v>0</v>
      </c>
      <c r="AK34" s="8">
        <v>0</v>
      </c>
    </row>
    <row r="35" spans="1:37" ht="40.5" customHeight="1" outlineLevel="5">
      <c r="A35" s="6" t="s">
        <v>23</v>
      </c>
      <c r="B35" s="7" t="s">
        <v>11</v>
      </c>
      <c r="C35" s="7" t="s">
        <v>40</v>
      </c>
      <c r="D35" s="7" t="s">
        <v>42</v>
      </c>
      <c r="E35" s="7" t="s">
        <v>24</v>
      </c>
      <c r="F35" s="7" t="s">
        <v>14</v>
      </c>
      <c r="G35" s="7"/>
      <c r="H35" s="7"/>
      <c r="I35" s="7"/>
      <c r="J35" s="7"/>
      <c r="K35" s="7"/>
      <c r="L35" s="8">
        <v>0</v>
      </c>
      <c r="M35" s="8">
        <v>59257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59257</v>
      </c>
      <c r="AC35" s="8">
        <v>20877.87</v>
      </c>
      <c r="AD35" s="8">
        <v>41386.42</v>
      </c>
      <c r="AE35" s="8">
        <v>20877.87</v>
      </c>
      <c r="AF35" s="8">
        <v>0</v>
      </c>
      <c r="AG35" s="8">
        <v>38379.129999999997</v>
      </c>
      <c r="AH35" s="9">
        <v>0.69799999999999995</v>
      </c>
      <c r="AI35" s="8">
        <v>0</v>
      </c>
      <c r="AJ35" s="9">
        <v>0</v>
      </c>
      <c r="AK35" s="8">
        <v>0</v>
      </c>
    </row>
    <row r="36" spans="1:37" ht="27" customHeight="1" outlineLevel="1">
      <c r="A36" s="6" t="s">
        <v>43</v>
      </c>
      <c r="B36" s="7" t="s">
        <v>11</v>
      </c>
      <c r="C36" s="7" t="s">
        <v>44</v>
      </c>
      <c r="D36" s="7" t="s">
        <v>13</v>
      </c>
      <c r="E36" s="7" t="s">
        <v>14</v>
      </c>
      <c r="F36" s="7" t="s">
        <v>14</v>
      </c>
      <c r="G36" s="7"/>
      <c r="H36" s="7"/>
      <c r="I36" s="7"/>
      <c r="J36" s="7"/>
      <c r="K36" s="7"/>
      <c r="L36" s="8">
        <v>0</v>
      </c>
      <c r="M36" s="8">
        <v>22000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22000</v>
      </c>
      <c r="AC36" s="8">
        <v>7650</v>
      </c>
      <c r="AD36" s="8">
        <f>AD39+AD41</f>
        <v>8400</v>
      </c>
      <c r="AE36" s="8">
        <v>7650</v>
      </c>
      <c r="AF36" s="8">
        <v>0</v>
      </c>
      <c r="AG36" s="8">
        <v>14350</v>
      </c>
      <c r="AH36" s="9">
        <v>0.34772727272727272</v>
      </c>
      <c r="AI36" s="8">
        <v>0</v>
      </c>
      <c r="AJ36" s="9">
        <v>0</v>
      </c>
      <c r="AK36" s="8">
        <v>0</v>
      </c>
    </row>
    <row r="37" spans="1:37" ht="27" customHeight="1" outlineLevel="2">
      <c r="A37" s="6" t="s">
        <v>45</v>
      </c>
      <c r="B37" s="7" t="s">
        <v>11</v>
      </c>
      <c r="C37" s="7" t="s">
        <v>46</v>
      </c>
      <c r="D37" s="7" t="s">
        <v>13</v>
      </c>
      <c r="E37" s="7" t="s">
        <v>14</v>
      </c>
      <c r="F37" s="7" t="s">
        <v>14</v>
      </c>
      <c r="G37" s="7"/>
      <c r="H37" s="7"/>
      <c r="I37" s="7"/>
      <c r="J37" s="7"/>
      <c r="K37" s="7"/>
      <c r="L37" s="8">
        <v>0</v>
      </c>
      <c r="M37" s="8">
        <v>22000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22000</v>
      </c>
      <c r="AC37" s="8">
        <v>7650</v>
      </c>
      <c r="AD37" s="8">
        <f>AD36</f>
        <v>8400</v>
      </c>
      <c r="AE37" s="8">
        <v>7650</v>
      </c>
      <c r="AF37" s="8">
        <v>0</v>
      </c>
      <c r="AG37" s="8">
        <v>14350</v>
      </c>
      <c r="AH37" s="9">
        <v>0.34772727272727272</v>
      </c>
      <c r="AI37" s="8">
        <v>0</v>
      </c>
      <c r="AJ37" s="9">
        <v>0</v>
      </c>
      <c r="AK37" s="8">
        <v>0</v>
      </c>
    </row>
    <row r="38" spans="1:37" ht="27" customHeight="1" outlineLevel="3">
      <c r="A38" s="6" t="s">
        <v>47</v>
      </c>
      <c r="B38" s="7" t="s">
        <v>11</v>
      </c>
      <c r="C38" s="7" t="s">
        <v>46</v>
      </c>
      <c r="D38" s="7" t="s">
        <v>48</v>
      </c>
      <c r="E38" s="7" t="s">
        <v>14</v>
      </c>
      <c r="F38" s="7" t="s">
        <v>14</v>
      </c>
      <c r="G38" s="7"/>
      <c r="H38" s="7"/>
      <c r="I38" s="7"/>
      <c r="J38" s="7"/>
      <c r="K38" s="7"/>
      <c r="L38" s="8">
        <v>0</v>
      </c>
      <c r="M38" s="8">
        <v>22000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22000</v>
      </c>
      <c r="AC38" s="8">
        <v>7650</v>
      </c>
      <c r="AD38" s="8">
        <f>AD36</f>
        <v>8400</v>
      </c>
      <c r="AE38" s="8">
        <v>7650</v>
      </c>
      <c r="AF38" s="8">
        <v>0</v>
      </c>
      <c r="AG38" s="8">
        <v>14350</v>
      </c>
      <c r="AH38" s="9">
        <v>0.38179999999999997</v>
      </c>
      <c r="AI38" s="8">
        <v>0</v>
      </c>
      <c r="AJ38" s="9">
        <v>0</v>
      </c>
      <c r="AK38" s="8">
        <v>0</v>
      </c>
    </row>
    <row r="39" spans="1:37" ht="40.5" customHeight="1" outlineLevel="4">
      <c r="A39" s="6" t="s">
        <v>29</v>
      </c>
      <c r="B39" s="7" t="s">
        <v>11</v>
      </c>
      <c r="C39" s="7" t="s">
        <v>46</v>
      </c>
      <c r="D39" s="7" t="s">
        <v>48</v>
      </c>
      <c r="E39" s="7" t="s">
        <v>30</v>
      </c>
      <c r="F39" s="7" t="s">
        <v>14</v>
      </c>
      <c r="G39" s="7"/>
      <c r="H39" s="7"/>
      <c r="I39" s="7"/>
      <c r="J39" s="7"/>
      <c r="K39" s="7"/>
      <c r="L39" s="8">
        <v>0</v>
      </c>
      <c r="M39" s="8">
        <v>19000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19000</v>
      </c>
      <c r="AC39" s="8">
        <v>6150</v>
      </c>
      <c r="AD39" s="8">
        <v>6150</v>
      </c>
      <c r="AE39" s="8">
        <v>6150</v>
      </c>
      <c r="AF39" s="8">
        <v>0</v>
      </c>
      <c r="AG39" s="8">
        <v>12850</v>
      </c>
      <c r="AH39" s="9">
        <v>0.3236842105263158</v>
      </c>
      <c r="AI39" s="8">
        <v>0</v>
      </c>
      <c r="AJ39" s="9">
        <v>0</v>
      </c>
      <c r="AK39" s="8">
        <v>0</v>
      </c>
    </row>
    <row r="40" spans="1:37" ht="40.5" customHeight="1" outlineLevel="5">
      <c r="A40" s="6" t="s">
        <v>31</v>
      </c>
      <c r="B40" s="7" t="s">
        <v>11</v>
      </c>
      <c r="C40" s="7" t="s">
        <v>46</v>
      </c>
      <c r="D40" s="7" t="s">
        <v>48</v>
      </c>
      <c r="E40" s="7" t="s">
        <v>32</v>
      </c>
      <c r="F40" s="7" t="s">
        <v>14</v>
      </c>
      <c r="G40" s="7"/>
      <c r="H40" s="7"/>
      <c r="I40" s="7"/>
      <c r="J40" s="7"/>
      <c r="K40" s="7"/>
      <c r="L40" s="8">
        <v>0</v>
      </c>
      <c r="M40" s="8">
        <v>19000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19000</v>
      </c>
      <c r="AC40" s="8">
        <v>6150</v>
      </c>
      <c r="AD40" s="8">
        <v>6150</v>
      </c>
      <c r="AE40" s="8">
        <v>6150</v>
      </c>
      <c r="AF40" s="8">
        <v>0</v>
      </c>
      <c r="AG40" s="8">
        <v>12850</v>
      </c>
      <c r="AH40" s="9">
        <v>0.32400000000000001</v>
      </c>
      <c r="AI40" s="8">
        <v>0</v>
      </c>
      <c r="AJ40" s="9">
        <v>0</v>
      </c>
      <c r="AK40" s="8">
        <v>0</v>
      </c>
    </row>
    <row r="41" spans="1:37" ht="15" customHeight="1" outlineLevel="4">
      <c r="A41" s="6" t="s">
        <v>33</v>
      </c>
      <c r="B41" s="7" t="s">
        <v>11</v>
      </c>
      <c r="C41" s="7" t="s">
        <v>46</v>
      </c>
      <c r="D41" s="7" t="s">
        <v>48</v>
      </c>
      <c r="E41" s="7" t="s">
        <v>34</v>
      </c>
      <c r="F41" s="7" t="s">
        <v>14</v>
      </c>
      <c r="G41" s="7"/>
      <c r="H41" s="7"/>
      <c r="I41" s="7"/>
      <c r="J41" s="7"/>
      <c r="K41" s="7"/>
      <c r="L41" s="8">
        <v>0</v>
      </c>
      <c r="M41" s="8">
        <v>3000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3000</v>
      </c>
      <c r="AC41" s="8">
        <v>1500</v>
      </c>
      <c r="AD41" s="8">
        <f>AD42</f>
        <v>2250</v>
      </c>
      <c r="AE41" s="8">
        <v>1500</v>
      </c>
      <c r="AF41" s="8">
        <v>0</v>
      </c>
      <c r="AG41" s="8">
        <v>1500</v>
      </c>
      <c r="AH41" s="9">
        <v>0.5</v>
      </c>
      <c r="AI41" s="8">
        <v>0</v>
      </c>
      <c r="AJ41" s="9">
        <v>0</v>
      </c>
      <c r="AK41" s="8">
        <v>0</v>
      </c>
    </row>
    <row r="42" spans="1:37" ht="27" customHeight="1" outlineLevel="5">
      <c r="A42" s="6" t="s">
        <v>35</v>
      </c>
      <c r="B42" s="7" t="s">
        <v>11</v>
      </c>
      <c r="C42" s="7" t="s">
        <v>46</v>
      </c>
      <c r="D42" s="7" t="s">
        <v>48</v>
      </c>
      <c r="E42" s="7" t="s">
        <v>36</v>
      </c>
      <c r="F42" s="7" t="s">
        <v>14</v>
      </c>
      <c r="G42" s="7"/>
      <c r="H42" s="7"/>
      <c r="I42" s="7"/>
      <c r="J42" s="7"/>
      <c r="K42" s="7"/>
      <c r="L42" s="8">
        <v>0</v>
      </c>
      <c r="M42" s="8">
        <v>3000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3000</v>
      </c>
      <c r="AC42" s="8">
        <v>1500</v>
      </c>
      <c r="AD42" s="8">
        <v>2250</v>
      </c>
      <c r="AE42" s="8">
        <v>1500</v>
      </c>
      <c r="AF42" s="8">
        <v>0</v>
      </c>
      <c r="AG42" s="8">
        <v>1500</v>
      </c>
      <c r="AH42" s="9">
        <v>0.75</v>
      </c>
      <c r="AI42" s="8">
        <v>0</v>
      </c>
      <c r="AJ42" s="9">
        <v>0</v>
      </c>
      <c r="AK42" s="8">
        <v>0</v>
      </c>
    </row>
    <row r="43" spans="1:37" ht="27" customHeight="1" outlineLevel="1">
      <c r="A43" s="6" t="s">
        <v>49</v>
      </c>
      <c r="B43" s="7" t="s">
        <v>11</v>
      </c>
      <c r="C43" s="7" t="s">
        <v>50</v>
      </c>
      <c r="D43" s="7" t="s">
        <v>13</v>
      </c>
      <c r="E43" s="7" t="s">
        <v>14</v>
      </c>
      <c r="F43" s="7" t="s">
        <v>14</v>
      </c>
      <c r="G43" s="7"/>
      <c r="H43" s="7"/>
      <c r="I43" s="7"/>
      <c r="J43" s="7"/>
      <c r="K43" s="7"/>
      <c r="L43" s="8">
        <v>0</v>
      </c>
      <c r="M43" s="8">
        <f>M44</f>
        <v>125000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f>AB44</f>
        <v>748421</v>
      </c>
      <c r="AC43" s="8">
        <v>735425.83</v>
      </c>
      <c r="AD43" s="8">
        <f>AD44</f>
        <v>699520.74</v>
      </c>
      <c r="AE43" s="8">
        <v>735425.83</v>
      </c>
      <c r="AF43" s="8">
        <v>0</v>
      </c>
      <c r="AG43" s="8">
        <v>-20425.830000000002</v>
      </c>
      <c r="AH43" s="9">
        <v>0.93400000000000005</v>
      </c>
      <c r="AI43" s="8">
        <v>0</v>
      </c>
      <c r="AJ43" s="9">
        <v>0</v>
      </c>
      <c r="AK43" s="8">
        <v>0</v>
      </c>
    </row>
    <row r="44" spans="1:37" ht="15" customHeight="1" outlineLevel="2">
      <c r="A44" s="6" t="s">
        <v>51</v>
      </c>
      <c r="B44" s="7" t="s">
        <v>11</v>
      </c>
      <c r="C44" s="7" t="s">
        <v>52</v>
      </c>
      <c r="D44" s="7" t="s">
        <v>13</v>
      </c>
      <c r="E44" s="7" t="s">
        <v>14</v>
      </c>
      <c r="F44" s="7" t="s">
        <v>14</v>
      </c>
      <c r="G44" s="7"/>
      <c r="H44" s="7"/>
      <c r="I44" s="7"/>
      <c r="J44" s="7"/>
      <c r="K44" s="7"/>
      <c r="L44" s="8">
        <v>0</v>
      </c>
      <c r="M44" s="8">
        <f>M46+M48</f>
        <v>125000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f>AB45+AB48</f>
        <v>748421</v>
      </c>
      <c r="AC44" s="8">
        <v>735425.83</v>
      </c>
      <c r="AD44" s="8">
        <f>AD45+AD48</f>
        <v>699520.74</v>
      </c>
      <c r="AE44" s="8">
        <v>735425.83</v>
      </c>
      <c r="AF44" s="8">
        <v>0</v>
      </c>
      <c r="AG44" s="8">
        <v>-20425.830000000002</v>
      </c>
      <c r="AH44" s="9">
        <v>0.93400000000000005</v>
      </c>
      <c r="AI44" s="8">
        <v>0</v>
      </c>
      <c r="AJ44" s="9">
        <v>0</v>
      </c>
      <c r="AK44" s="8">
        <v>0</v>
      </c>
    </row>
    <row r="45" spans="1:37" ht="15" customHeight="1" outlineLevel="3">
      <c r="A45" s="6" t="s">
        <v>53</v>
      </c>
      <c r="B45" s="7" t="s">
        <v>11</v>
      </c>
      <c r="C45" s="7" t="s">
        <v>52</v>
      </c>
      <c r="D45" s="7" t="s">
        <v>54</v>
      </c>
      <c r="E45" s="7" t="s">
        <v>14</v>
      </c>
      <c r="F45" s="7" t="s">
        <v>14</v>
      </c>
      <c r="G45" s="7"/>
      <c r="H45" s="7"/>
      <c r="I45" s="7"/>
      <c r="J45" s="7"/>
      <c r="K45" s="7"/>
      <c r="L45" s="8">
        <v>0</v>
      </c>
      <c r="M45" s="8">
        <v>122000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f>AB46</f>
        <v>197768</v>
      </c>
      <c r="AC45" s="8">
        <v>139047.87</v>
      </c>
      <c r="AD45" s="8">
        <f>AD46</f>
        <v>162097.78</v>
      </c>
      <c r="AE45" s="8">
        <v>139047.87</v>
      </c>
      <c r="AF45" s="8">
        <v>0</v>
      </c>
      <c r="AG45" s="8">
        <v>32952.129999999997</v>
      </c>
      <c r="AH45" s="9">
        <v>0.80841784883720935</v>
      </c>
      <c r="AI45" s="8">
        <v>0</v>
      </c>
      <c r="AJ45" s="9">
        <v>0</v>
      </c>
      <c r="AK45" s="8">
        <v>0</v>
      </c>
    </row>
    <row r="46" spans="1:37" ht="40.5" customHeight="1" outlineLevel="4">
      <c r="A46" s="6" t="s">
        <v>29</v>
      </c>
      <c r="B46" s="7" t="s">
        <v>11</v>
      </c>
      <c r="C46" s="7" t="s">
        <v>52</v>
      </c>
      <c r="D46" s="7" t="s">
        <v>54</v>
      </c>
      <c r="E46" s="7" t="s">
        <v>30</v>
      </c>
      <c r="F46" s="7" t="s">
        <v>14</v>
      </c>
      <c r="G46" s="7"/>
      <c r="H46" s="7"/>
      <c r="I46" s="7"/>
      <c r="J46" s="7"/>
      <c r="K46" s="7"/>
      <c r="L46" s="8">
        <v>0</v>
      </c>
      <c r="M46" s="8">
        <v>122000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f>AB47</f>
        <v>197768</v>
      </c>
      <c r="AC46" s="8">
        <v>139047.87</v>
      </c>
      <c r="AD46" s="8">
        <f>AD47</f>
        <v>162097.78</v>
      </c>
      <c r="AE46" s="8">
        <v>139047.87</v>
      </c>
      <c r="AF46" s="8">
        <v>0</v>
      </c>
      <c r="AG46" s="8">
        <v>32952.129999999997</v>
      </c>
      <c r="AH46" s="9">
        <v>0.80841784883720935</v>
      </c>
      <c r="AI46" s="8">
        <v>0</v>
      </c>
      <c r="AJ46" s="9">
        <v>0</v>
      </c>
      <c r="AK46" s="8">
        <v>0</v>
      </c>
    </row>
    <row r="47" spans="1:37" ht="40.5" customHeight="1" outlineLevel="5">
      <c r="A47" s="6" t="s">
        <v>31</v>
      </c>
      <c r="B47" s="7" t="s">
        <v>11</v>
      </c>
      <c r="C47" s="7" t="s">
        <v>52</v>
      </c>
      <c r="D47" s="7" t="s">
        <v>54</v>
      </c>
      <c r="E47" s="7" t="s">
        <v>32</v>
      </c>
      <c r="F47" s="7" t="s">
        <v>14</v>
      </c>
      <c r="G47" s="7"/>
      <c r="H47" s="7"/>
      <c r="I47" s="7"/>
      <c r="J47" s="7"/>
      <c r="K47" s="7"/>
      <c r="L47" s="8">
        <v>0</v>
      </c>
      <c r="M47" s="8">
        <v>122000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197768</v>
      </c>
      <c r="AC47" s="8">
        <v>139047.87</v>
      </c>
      <c r="AD47" s="8">
        <v>162097.78</v>
      </c>
      <c r="AE47" s="8">
        <v>139047.87</v>
      </c>
      <c r="AF47" s="8">
        <v>0</v>
      </c>
      <c r="AG47" s="8">
        <v>32952.129999999997</v>
      </c>
      <c r="AH47" s="9">
        <v>0.80841784883720935</v>
      </c>
      <c r="AI47" s="8">
        <v>0</v>
      </c>
      <c r="AJ47" s="9">
        <v>0</v>
      </c>
      <c r="AK47" s="8">
        <v>0</v>
      </c>
    </row>
    <row r="48" spans="1:37" ht="27" customHeight="1" outlineLevel="3">
      <c r="A48" s="6" t="s">
        <v>55</v>
      </c>
      <c r="B48" s="7" t="s">
        <v>11</v>
      </c>
      <c r="C48" s="7" t="s">
        <v>52</v>
      </c>
      <c r="D48" s="7" t="s">
        <v>56</v>
      </c>
      <c r="E48" s="7" t="s">
        <v>14</v>
      </c>
      <c r="F48" s="7" t="s">
        <v>14</v>
      </c>
      <c r="G48" s="7"/>
      <c r="H48" s="7"/>
      <c r="I48" s="7"/>
      <c r="J48" s="7"/>
      <c r="K48" s="7"/>
      <c r="L48" s="8">
        <v>0</v>
      </c>
      <c r="M48" s="8">
        <v>3000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f>AB49</f>
        <v>550653</v>
      </c>
      <c r="AC48" s="8">
        <v>596377.96</v>
      </c>
      <c r="AD48" s="8">
        <f>AD49</f>
        <v>537422.96</v>
      </c>
      <c r="AE48" s="8">
        <v>596377.96</v>
      </c>
      <c r="AF48" s="8">
        <v>0</v>
      </c>
      <c r="AG48" s="8">
        <v>-53377.96</v>
      </c>
      <c r="AH48" s="9">
        <f>AH49</f>
        <v>0.97599999999999998</v>
      </c>
      <c r="AI48" s="8">
        <v>0</v>
      </c>
      <c r="AJ48" s="9">
        <v>0</v>
      </c>
      <c r="AK48" s="8">
        <v>0</v>
      </c>
    </row>
    <row r="49" spans="1:37" ht="40.5" customHeight="1" outlineLevel="4">
      <c r="A49" s="6" t="s">
        <v>29</v>
      </c>
      <c r="B49" s="7" t="s">
        <v>11</v>
      </c>
      <c r="C49" s="7" t="s">
        <v>52</v>
      </c>
      <c r="D49" s="7" t="s">
        <v>56</v>
      </c>
      <c r="E49" s="7" t="s">
        <v>30</v>
      </c>
      <c r="F49" s="7" t="s">
        <v>14</v>
      </c>
      <c r="G49" s="7"/>
      <c r="H49" s="7"/>
      <c r="I49" s="7"/>
      <c r="J49" s="7"/>
      <c r="K49" s="7"/>
      <c r="L49" s="8">
        <v>0</v>
      </c>
      <c r="M49" s="8">
        <v>3000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f>AB50</f>
        <v>550653</v>
      </c>
      <c r="AC49" s="8">
        <v>596377.96</v>
      </c>
      <c r="AD49" s="8">
        <f>AD50</f>
        <v>537422.96</v>
      </c>
      <c r="AE49" s="8">
        <v>596377.96</v>
      </c>
      <c r="AF49" s="8">
        <v>0</v>
      </c>
      <c r="AG49" s="8">
        <v>-53377.96</v>
      </c>
      <c r="AH49" s="9">
        <f>AH50</f>
        <v>0.97599999999999998</v>
      </c>
      <c r="AI49" s="8">
        <v>0</v>
      </c>
      <c r="AJ49" s="9">
        <v>0</v>
      </c>
      <c r="AK49" s="8">
        <v>0</v>
      </c>
    </row>
    <row r="50" spans="1:37" ht="40.5" customHeight="1" outlineLevel="5">
      <c r="A50" s="6" t="s">
        <v>31</v>
      </c>
      <c r="B50" s="7" t="s">
        <v>11</v>
      </c>
      <c r="C50" s="7" t="s">
        <v>52</v>
      </c>
      <c r="D50" s="7" t="s">
        <v>56</v>
      </c>
      <c r="E50" s="7" t="s">
        <v>32</v>
      </c>
      <c r="F50" s="7" t="s">
        <v>14</v>
      </c>
      <c r="G50" s="7"/>
      <c r="H50" s="7"/>
      <c r="I50" s="7"/>
      <c r="J50" s="7"/>
      <c r="K50" s="7"/>
      <c r="L50" s="8">
        <v>0</v>
      </c>
      <c r="M50" s="8">
        <v>3000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550653</v>
      </c>
      <c r="AC50" s="8">
        <v>596377.96</v>
      </c>
      <c r="AD50" s="8">
        <v>537422.96</v>
      </c>
      <c r="AE50" s="8">
        <v>596377.96</v>
      </c>
      <c r="AF50" s="8">
        <v>0</v>
      </c>
      <c r="AG50" s="8">
        <v>-53377.96</v>
      </c>
      <c r="AH50" s="9">
        <v>0.97599999999999998</v>
      </c>
      <c r="AI50" s="8">
        <v>0</v>
      </c>
      <c r="AJ50" s="9">
        <v>0</v>
      </c>
      <c r="AK50" s="8">
        <v>0</v>
      </c>
    </row>
    <row r="51" spans="1:37" ht="12.75" customHeight="1">
      <c r="A51" s="34" t="s">
        <v>57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10">
        <v>0</v>
      </c>
      <c r="M51" s="10">
        <f>M17</f>
        <v>1073857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f>AB18+AB31+AB36+AB43</f>
        <v>1866857</v>
      </c>
      <c r="AC51" s="10">
        <v>1311790.19</v>
      </c>
      <c r="AD51" s="10">
        <f>AD18+AD31+AD36+AD43</f>
        <v>1636646.34</v>
      </c>
      <c r="AE51" s="10">
        <v>1311790.17</v>
      </c>
      <c r="AF51" s="10">
        <v>0.02</v>
      </c>
      <c r="AG51" s="10">
        <v>459066.81</v>
      </c>
      <c r="AH51" s="11">
        <v>0.877</v>
      </c>
      <c r="AI51" s="10">
        <v>0</v>
      </c>
      <c r="AJ51" s="11">
        <v>0</v>
      </c>
      <c r="AK51" s="10">
        <v>0</v>
      </c>
    </row>
    <row r="52" spans="1:37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 t="s">
        <v>7</v>
      </c>
      <c r="X52" s="2"/>
      <c r="Y52" s="2"/>
      <c r="Z52" s="2"/>
      <c r="AA52" s="2"/>
      <c r="AB52" s="2"/>
      <c r="AC52" s="2" t="s">
        <v>7</v>
      </c>
      <c r="AD52" s="2"/>
      <c r="AE52" s="2" t="s">
        <v>7</v>
      </c>
      <c r="AF52" s="2"/>
      <c r="AG52" s="2"/>
      <c r="AH52" s="2"/>
      <c r="AI52" s="2"/>
      <c r="AJ52" s="2"/>
      <c r="AK52" s="2"/>
    </row>
    <row r="53" spans="1:37" ht="15" customHeight="1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12"/>
      <c r="AE53" s="12"/>
      <c r="AF53" s="12"/>
      <c r="AG53" s="12"/>
      <c r="AH53" s="12"/>
      <c r="AI53" s="12"/>
      <c r="AJ53" s="12"/>
      <c r="AK53" s="12"/>
    </row>
  </sheetData>
  <mergeCells count="49">
    <mergeCell ref="A7:AH7"/>
    <mergeCell ref="C15:C16"/>
    <mergeCell ref="D15:D16"/>
    <mergeCell ref="A8:AH8"/>
    <mergeCell ref="K15:K16"/>
    <mergeCell ref="L15:L16"/>
    <mergeCell ref="R15:R16"/>
    <mergeCell ref="G15:G16"/>
    <mergeCell ref="H15:H16"/>
    <mergeCell ref="AI15:AI16"/>
    <mergeCell ref="V15:V16"/>
    <mergeCell ref="X15:X16"/>
    <mergeCell ref="A9:AH9"/>
    <mergeCell ref="A10:AH11"/>
    <mergeCell ref="A12:AI12"/>
    <mergeCell ref="A13:AI13"/>
    <mergeCell ref="I15:I16"/>
    <mergeCell ref="B15:B16"/>
    <mergeCell ref="J15:J16"/>
    <mergeCell ref="AJ15:AJ16"/>
    <mergeCell ref="AK15:AK16"/>
    <mergeCell ref="A1:AH1"/>
    <mergeCell ref="A2:AH2"/>
    <mergeCell ref="A3:AH3"/>
    <mergeCell ref="A4:AH4"/>
    <mergeCell ref="AD15:AD16"/>
    <mergeCell ref="AF15:AF16"/>
    <mergeCell ref="A14:AK14"/>
    <mergeCell ref="A15:A16"/>
    <mergeCell ref="A5:AH5"/>
    <mergeCell ref="AH15:AH16"/>
    <mergeCell ref="M15:M16"/>
    <mergeCell ref="F15:F16"/>
    <mergeCell ref="AG15:AG16"/>
    <mergeCell ref="U15:U16"/>
    <mergeCell ref="T15:T16"/>
    <mergeCell ref="E15:E16"/>
    <mergeCell ref="Q15:Q16"/>
    <mergeCell ref="A6:AH6"/>
    <mergeCell ref="A53:AC53"/>
    <mergeCell ref="A51:K51"/>
    <mergeCell ref="AA15:AA16"/>
    <mergeCell ref="AB15:AB16"/>
    <mergeCell ref="N15:N16"/>
    <mergeCell ref="O15:O16"/>
    <mergeCell ref="P15:P16"/>
    <mergeCell ref="Y15:Y16"/>
    <mergeCell ref="Z15:Z16"/>
    <mergeCell ref="S15:S16"/>
  </mergeCells>
  <phoneticPr fontId="0" type="noConversion"/>
  <pageMargins left="0.59027779999999996" right="0.59027779999999996" top="0.59027779999999996" bottom="0.59027779999999996" header="0.39374999999999999" footer="0.39374999999999999"/>
  <pageSetup paperSize="9" scale="75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2455341_2XY0YYXS7&lt;/Code&gt;&#10;  &lt;ObjectCode&gt;SQUERY_ANAL_ISP_BUDG&lt;/ObjectCode&gt;&#10;  &lt;DocName&gt;Аналитический отчет по исполнению бюджета с произвольной группировкой&lt;/DocName&gt;&#10;  &lt;VariantName&gt;Вариант_24.05.2010_16:18:57&lt;/VariantName&gt;&#10;  &lt;VariantLink&gt;11365499&lt;/VariantLink&gt;&#10;  &lt;ReportLink&gt;197301&lt;/ReportLink&gt;&#10;  &lt;Note&gt;01.01.2017 - 30.06.2017&#10;&lt;/Note&gt;&#10;  &lt;SilentMode&gt;false&lt;/SilentMode&gt;&#10;  &lt;DateInfo&gt;&#10;    &lt;string&gt;01.01.2017&lt;/string&gt;&#10;    &lt;string&gt;30.06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279A71EC-2DA7-4B56-9857-311FD8C5124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прилож.2</vt:lpstr>
      <vt:lpstr>прилож.3</vt:lpstr>
      <vt:lpstr>прилож.2!Заголовки_для_печати</vt:lpstr>
      <vt:lpstr>прилож.3!Заголовки_для_печати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User-PC\User</dc:creator>
  <cp:lastModifiedBy>User</cp:lastModifiedBy>
  <cp:lastPrinted>2017-10-23T13:06:24Z</cp:lastPrinted>
  <dcterms:created xsi:type="dcterms:W3CDTF">2017-07-20T08:36:30Z</dcterms:created>
  <dcterms:modified xsi:type="dcterms:W3CDTF">2017-10-26T08:41:44Z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Аналитический отчет по исполнению бюджета с произвольной группировкой(1)</vt:lpwstr>
  </property>
</Properties>
</file>