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'40204810100000100141'!$7:$7</definedName>
  </definedNames>
  <calcPr fullCalcOnLoad="1"/>
</workbook>
</file>

<file path=xl/sharedStrings.xml><?xml version="1.0" encoding="utf-8"?>
<sst xmlns="http://schemas.openxmlformats.org/spreadsheetml/2006/main" count="272" uniqueCount="75">
  <si>
    <t>Наименование показателя</t>
  </si>
  <si>
    <t>#Н/Д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</si>
  <si>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</si>
  <si>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</si>
  <si>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</si>
  <si>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</si>
  <si>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</si>
  <si>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</si>
  <si>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</si>
  <si>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</si>
  <si>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</si>
  <si>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Совета народных депутатов</t>
  </si>
  <si>
    <t>рублей</t>
  </si>
  <si>
    <t>Кассовое исполнение за 9 месяцев 2013 года</t>
  </si>
  <si>
    <t xml:space="preserve">          Руководство и управление в сфере установленных функций органов местного самоуправления</t>
  </si>
  <si>
    <t>МП</t>
  </si>
  <si>
    <t>ППМП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</si>
  <si>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</si>
  <si>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</si>
  <si>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>НР</t>
  </si>
  <si>
    <t>ВР</t>
  </si>
  <si>
    <t>ОМ</t>
  </si>
  <si>
    <t>850</t>
  </si>
  <si>
    <t>51180</t>
  </si>
  <si>
    <t>Уплата налогов, сборов и иных платежей</t>
  </si>
  <si>
    <t>ГРБС</t>
  </si>
  <si>
    <t>80040</t>
  </si>
  <si>
    <t xml:space="preserve">                Закупка товаров, работ и услуг для обеспечения государственных (муниципальных) нужд</t>
  </si>
  <si>
    <t>956</t>
  </si>
  <si>
    <t>56</t>
  </si>
  <si>
    <t xml:space="preserve">к решению Уношевского сельского </t>
  </si>
  <si>
    <t>Комплексное социально-экономическое развитие Уношевского сельского поселения</t>
  </si>
  <si>
    <t>Создание условий для эффективной деятельности Уношевского сельского поселения</t>
  </si>
  <si>
    <t>Уношевская сельская администрация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</si>
  <si>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</si>
  <si>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</si>
  <si>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сфере пожарной безопасности</t>
  </si>
  <si>
    <t>81140</t>
  </si>
  <si>
    <t xml:space="preserve">  Иные бюджетные ассигнования</t>
  </si>
  <si>
    <t>Организация и обеспечение освещения улиц</t>
  </si>
  <si>
    <t>81690</t>
  </si>
  <si>
    <t>Мероприятия по благоустройству</t>
  </si>
  <si>
    <t>81730</t>
  </si>
  <si>
    <t>Организация и проведение выборов и референдумов</t>
  </si>
  <si>
    <t>80060</t>
  </si>
  <si>
    <t>Специальные расходы</t>
  </si>
  <si>
    <t xml:space="preserve">             Иные бюджетные ассигнования</t>
  </si>
  <si>
    <t>УСЛОВНО УТВЕРЖДЕННЫЕ РАСХОДЫ</t>
  </si>
  <si>
    <t>0</t>
  </si>
  <si>
    <t>НЕПРОГРАММНАЯ ДЕЯТЕЛЬНОСТЬ</t>
  </si>
  <si>
    <t>70</t>
  </si>
  <si>
    <t>80080</t>
  </si>
  <si>
    <t>00</t>
  </si>
  <si>
    <t>000</t>
  </si>
  <si>
    <t>00000</t>
  </si>
  <si>
    <t>880</t>
  </si>
  <si>
    <t>Осуществление  первичного воинского учета на территориях, где отсутвствуют военные комиссариаты</t>
  </si>
  <si>
    <t>Сумма на 2021год</t>
  </si>
  <si>
    <t>Обеспечение деятельности главы местной администрации(исполнительно-распорядительного органа местной власти)</t>
  </si>
  <si>
    <t>80020</t>
  </si>
  <si>
    <t xml:space="preserve"> Закупка товаров, работ и услуг для обеспечения государственных (муниципальных) нуж</t>
  </si>
  <si>
    <t>Иные закупки товаров, работ и услуг для обеспечения государственных (муниципальных) нужд</t>
  </si>
  <si>
    <t>10</t>
  </si>
  <si>
    <t>L2990</t>
  </si>
  <si>
    <t>Обустройство и восстановление воинских захоронений, находящихся в государственной собственности</t>
  </si>
  <si>
    <t>870</t>
  </si>
  <si>
    <t>Резевные средства</t>
  </si>
  <si>
    <t>О бюджете Уношевского сельского поселения</t>
  </si>
  <si>
    <t>Приложение №8</t>
  </si>
  <si>
    <t>Иные бюджетные ассигнования</t>
  </si>
  <si>
    <t>Гордеевского муниципального района Брянской области на 2021 год и на плановый период 2022 и 2023 годов</t>
  </si>
  <si>
    <t>Распределение бюджетных ассигнований бюджета Уношевского сельского поселения Гордеевского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</si>
  <si>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Сумма на 2022год</t>
  </si>
  <si>
    <t>Сумма на 2023 год</t>
  </si>
  <si>
    <t>№ 48 от 10.12.2020г.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</si>
</sst>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</numFmts>
  <fonts count="33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9" fontId="1" fillId="0" borderId="1">
      <alignment horizontal="center" vertical="top" shrinkToFit="1"/>
      <protection/>
    </xf>
    <xf numFmtId="49" fontId="1" fillId="0" borderId="1">
      <alignment horizontal="center" vertical="top" shrinkToFit="1"/>
      <protection/>
    </xf>
    <xf numFmtId="0" fontId="17" fillId="0" borderId="1">
      <alignment vertical="top" wrapText="1"/>
      <protection/>
    </xf>
    <xf numFmtId="0" fontId="17" fillId="0" borderId="1">
      <alignment vertical="top" wrapText="1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8" fillId="7" borderId="2" applyNumberFormat="0" applyAlignment="0" applyProtection="0"/>
    <xf numFmtId="0" fontId="19" fillId="20" borderId="3" applyNumberFormat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23" borderId="0" xfId="0" applyFont="1" applyFill="1" applyAlignment="1">
      <alignment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vertical="top" wrapText="1"/>
    </xf>
    <xf numFmtId="49" fontId="1" fillId="23" borderId="11" xfId="0" applyNumberFormat="1" applyFont="1" applyFill="1" applyBorder="1" applyAlignment="1">
      <alignment horizontal="center" vertical="top" shrinkToFi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0" fontId="3" fillId="23" borderId="12" xfId="0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 vertical="top" shrinkToFit="1"/>
    </xf>
    <xf numFmtId="10" fontId="3" fillId="22" borderId="12" xfId="0" applyNumberFormat="1" applyFont="1" applyFill="1" applyBorder="1" applyAlignment="1">
      <alignment horizontal="right" vertical="top" shrinkToFit="1"/>
    </xf>
    <xf numFmtId="0" fontId="1" fillId="23" borderId="0" xfId="0" applyFont="1" applyFill="1" applyAlignment="1">
      <alignment horizontal="left" wrapText="1"/>
    </xf>
    <xf numFmtId="176" fontId="3" fillId="6" borderId="11" xfId="0" applyNumberFormat="1" applyFont="1" applyFill="1" applyBorder="1" applyAlignment="1">
      <alignment horizontal="right" vertical="top" shrinkToFit="1"/>
    </xf>
    <xf numFmtId="49" fontId="4" fillId="23" borderId="11" xfId="0" applyNumberFormat="1" applyFont="1" applyFill="1" applyBorder="1" applyAlignment="1">
      <alignment horizontal="center" vertical="top" shrinkToFit="1"/>
    </xf>
    <xf numFmtId="4" fontId="5" fillId="6" borderId="11" xfId="0" applyNumberFormat="1" applyFont="1" applyFill="1" applyBorder="1" applyAlignment="1">
      <alignment horizontal="right" vertical="top" shrinkToFi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49" fontId="7" fillId="23" borderId="11" xfId="0" applyNumberFormat="1" applyFont="1" applyFill="1" applyBorder="1" applyAlignment="1">
      <alignment horizontal="center" vertical="top" shrinkToFit="1"/>
    </xf>
    <xf numFmtId="0" fontId="8" fillId="23" borderId="11" xfId="0" applyFont="1" applyFill="1" applyBorder="1" applyAlignment="1">
      <alignment vertical="top" wrapText="1"/>
    </xf>
    <xf numFmtId="4" fontId="3" fillId="25" borderId="11" xfId="0" applyNumberFormat="1" applyFont="1" applyFill="1" applyBorder="1" applyAlignment="1">
      <alignment horizontal="right" vertical="top" shrinkToFit="1"/>
    </xf>
    <xf numFmtId="4" fontId="1" fillId="25" borderId="11" xfId="0" applyNumberFormat="1" applyFont="1" applyFill="1" applyBorder="1" applyAlignment="1">
      <alignment horizontal="right" vertical="top" shrinkToFit="1"/>
    </xf>
    <xf numFmtId="4" fontId="8" fillId="25" borderId="11" xfId="0" applyNumberFormat="1" applyFont="1" applyFill="1" applyBorder="1" applyAlignment="1">
      <alignment horizontal="right" vertical="top" shrinkToFit="1"/>
    </xf>
    <xf numFmtId="4" fontId="7" fillId="25" borderId="11" xfId="0" applyNumberFormat="1" applyFont="1" applyFill="1" applyBorder="1" applyAlignment="1">
      <alignment horizontal="right" vertical="top" shrinkToFit="1"/>
    </xf>
    <xf numFmtId="0" fontId="3" fillId="23" borderId="11" xfId="57" applyFont="1" applyFill="1" applyBorder="1" applyAlignment="1">
      <alignment vertical="top" wrapText="1"/>
      <protection/>
    </xf>
    <xf numFmtId="0" fontId="1" fillId="23" borderId="11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vertical="top" wrapText="1"/>
    </xf>
    <xf numFmtId="49" fontId="1" fillId="25" borderId="11" xfId="0" applyNumberFormat="1" applyFont="1" applyFill="1" applyBorder="1" applyAlignment="1">
      <alignment horizontal="center" vertical="top" shrinkToFit="1"/>
    </xf>
    <xf numFmtId="176" fontId="3" fillId="25" borderId="11" xfId="0" applyNumberFormat="1" applyFont="1" applyFill="1" applyBorder="1" applyAlignment="1">
      <alignment horizontal="right" vertical="top" shrinkToFit="1"/>
    </xf>
    <xf numFmtId="10" fontId="3" fillId="25" borderId="11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0" fontId="3" fillId="25" borderId="11" xfId="0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vertical="top" wrapText="1"/>
    </xf>
    <xf numFmtId="0" fontId="17" fillId="0" borderId="1" xfId="35" applyNumberFormat="1" applyProtection="1">
      <alignment vertical="top" wrapText="1"/>
      <protection locked="0"/>
    </xf>
    <xf numFmtId="49" fontId="1" fillId="0" borderId="1" xfId="33" applyNumberFormat="1" applyProtection="1">
      <alignment horizontal="center" vertical="top" shrinkToFit="1"/>
      <protection locked="0"/>
    </xf>
    <xf numFmtId="49" fontId="3" fillId="0" borderId="1" xfId="33" applyNumberFormat="1" applyFont="1" applyProtection="1">
      <alignment horizontal="center" vertical="top" shrinkToFit="1"/>
      <protection locked="0"/>
    </xf>
    <xf numFmtId="0" fontId="9" fillId="0" borderId="1" xfId="35" applyNumberFormat="1" applyFont="1" applyProtection="1">
      <alignment vertical="top" wrapText="1"/>
      <protection locked="0"/>
    </xf>
    <xf numFmtId="0" fontId="17" fillId="0" borderId="1" xfId="36" applyNumberFormat="1" applyProtection="1">
      <alignment vertical="top" wrapText="1"/>
      <protection locked="0"/>
    </xf>
    <xf numFmtId="49" fontId="1" fillId="0" borderId="1" xfId="34" applyNumberFormat="1" applyProtection="1">
      <alignment horizontal="center" vertical="top" shrinkToFit="1"/>
      <protection locked="0"/>
    </xf>
    <xf numFmtId="49" fontId="1" fillId="23" borderId="0" xfId="0" applyNumberFormat="1" applyFont="1" applyFill="1" applyBorder="1" applyAlignment="1">
      <alignment horizontal="center" vertical="top" shrinkToFit="1"/>
    </xf>
    <xf numFmtId="0" fontId="3" fillId="23" borderId="15" xfId="0" applyFont="1" applyFill="1" applyBorder="1" applyAlignment="1">
      <alignment horizontal="center" vertical="top" wrapText="1"/>
    </xf>
    <xf numFmtId="49" fontId="3" fillId="23" borderId="15" xfId="0" applyNumberFormat="1" applyFont="1" applyFill="1" applyBorder="1" applyAlignment="1">
      <alignment horizontal="center" vertical="top" wrapText="1"/>
    </xf>
    <xf numFmtId="49" fontId="3" fillId="23" borderId="13" xfId="0" applyNumberFormat="1" applyFont="1" applyFill="1" applyBorder="1" applyAlignment="1">
      <alignment horizontal="center" vertical="top" wrapText="1"/>
    </xf>
    <xf numFmtId="0" fontId="3" fillId="23" borderId="13" xfId="0" applyFont="1" applyFill="1" applyBorder="1" applyAlignment="1">
      <alignment horizontal="center" vertical="top" wrapText="1"/>
    </xf>
    <xf numFmtId="0" fontId="3" fillId="23" borderId="16" xfId="0" applyFont="1" applyFill="1" applyBorder="1" applyAlignment="1">
      <alignment vertical="top" wrapText="1"/>
    </xf>
    <xf numFmtId="49" fontId="1" fillId="23" borderId="11" xfId="56" applyNumberFormat="1" applyFont="1" applyFill="1" applyBorder="1" applyAlignment="1">
      <alignment horizontal="center" vertical="top" shrinkToFit="1"/>
      <protection/>
    </xf>
    <xf numFmtId="49" fontId="8" fillId="23" borderId="11" xfId="0" applyNumberFormat="1" applyFont="1" applyFill="1" applyBorder="1" applyAlignment="1">
      <alignment horizontal="center" vertical="top" wrapText="1"/>
    </xf>
    <xf numFmtId="0" fontId="8" fillId="23" borderId="11" xfId="0" applyFont="1" applyFill="1" applyBorder="1" applyAlignment="1">
      <alignment horizontal="center" vertical="top" wrapText="1"/>
    </xf>
    <xf numFmtId="0" fontId="3" fillId="23" borderId="11" xfId="56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9" fontId="9" fillId="0" borderId="1" xfId="33" applyNumberFormat="1" applyFont="1" applyProtection="1">
      <alignment horizontal="center" vertical="top" shrinkToFit="1"/>
      <protection locked="0"/>
    </xf>
    <xf numFmtId="49" fontId="10" fillId="0" borderId="1" xfId="33" applyNumberFormat="1" applyFont="1" applyProtection="1">
      <alignment horizontal="center" vertical="top" shrinkToFit="1"/>
      <protection locked="0"/>
    </xf>
    <xf numFmtId="49" fontId="10" fillId="23" borderId="11" xfId="0" applyNumberFormat="1" applyFont="1" applyFill="1" applyBorder="1" applyAlignment="1">
      <alignment horizontal="center" vertical="top" shrinkToFit="1"/>
    </xf>
    <xf numFmtId="4" fontId="9" fillId="25" borderId="11" xfId="0" applyNumberFormat="1" applyFont="1" applyFill="1" applyBorder="1" applyAlignment="1">
      <alignment horizontal="right" vertical="top" shrinkToFit="1"/>
    </xf>
    <xf numFmtId="4" fontId="10" fillId="25" borderId="11" xfId="0" applyNumberFormat="1" applyFont="1" applyFill="1" applyBorder="1" applyAlignment="1">
      <alignment horizontal="right" vertical="top" shrinkToFit="1"/>
    </xf>
    <xf numFmtId="49" fontId="1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176" fontId="3" fillId="26" borderId="11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11" fillId="25" borderId="11" xfId="0" applyFont="1" applyFill="1" applyBorder="1" applyAlignment="1">
      <alignment vertical="top" wrapText="1"/>
    </xf>
    <xf numFmtId="49" fontId="11" fillId="25" borderId="11" xfId="0" applyNumberFormat="1" applyFont="1" applyFill="1" applyBorder="1" applyAlignment="1">
      <alignment horizontal="center" vertical="top" wrapText="1"/>
    </xf>
    <xf numFmtId="0" fontId="11" fillId="25" borderId="11" xfId="0" applyFont="1" applyFill="1" applyBorder="1" applyAlignment="1">
      <alignment horizontal="center" vertical="top" wrapText="1"/>
    </xf>
    <xf numFmtId="49" fontId="11" fillId="25" borderId="11" xfId="0" applyNumberFormat="1" applyFont="1" applyFill="1" applyBorder="1" applyAlignment="1">
      <alignment horizontal="center" vertical="top" shrinkToFit="1"/>
    </xf>
    <xf numFmtId="4" fontId="11" fillId="25" borderId="11" xfId="0" applyNumberFormat="1" applyFont="1" applyFill="1" applyBorder="1" applyAlignment="1">
      <alignment horizontal="right" vertical="top" shrinkToFit="1"/>
    </xf>
    <xf numFmtId="0" fontId="11" fillId="23" borderId="11" xfId="0" applyFont="1" applyFill="1" applyBorder="1" applyAlignment="1">
      <alignment vertical="top" wrapText="1"/>
    </xf>
    <xf numFmtId="49" fontId="11" fillId="23" borderId="11" xfId="0" applyNumberFormat="1" applyFont="1" applyFill="1" applyBorder="1" applyAlignment="1">
      <alignment horizontal="center" vertical="top" wrapText="1"/>
    </xf>
    <xf numFmtId="0" fontId="11" fillId="23" borderId="11" xfId="0" applyFont="1" applyFill="1" applyBorder="1" applyAlignment="1">
      <alignment horizontal="center" vertical="top" wrapText="1"/>
    </xf>
    <xf numFmtId="49" fontId="12" fillId="23" borderId="11" xfId="0" applyNumberFormat="1" applyFont="1" applyFill="1" applyBorder="1" applyAlignment="1">
      <alignment horizontal="center" vertical="top" shrinkToFit="1"/>
    </xf>
    <xf numFmtId="0" fontId="2" fillId="26" borderId="11" xfId="0" applyFont="1" applyFill="1" applyBorder="1" applyAlignment="1">
      <alignment vertical="top" wrapText="1"/>
    </xf>
    <xf numFmtId="49" fontId="2" fillId="26" borderId="11" xfId="0" applyNumberFormat="1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top" wrapText="1"/>
    </xf>
    <xf numFmtId="49" fontId="13" fillId="26" borderId="11" xfId="0" applyNumberFormat="1" applyFont="1" applyFill="1" applyBorder="1" applyAlignment="1">
      <alignment horizontal="center" vertical="top" shrinkToFit="1"/>
    </xf>
    <xf numFmtId="4" fontId="2" fillId="26" borderId="11" xfId="0" applyNumberFormat="1" applyFont="1" applyFill="1" applyBorder="1" applyAlignment="1">
      <alignment horizontal="right" vertical="top" shrinkToFit="1"/>
    </xf>
    <xf numFmtId="49" fontId="11" fillId="23" borderId="11" xfId="0" applyNumberFormat="1" applyFont="1" applyFill="1" applyBorder="1" applyAlignment="1">
      <alignment horizontal="center" vertical="top" shrinkToFit="1"/>
    </xf>
    <xf numFmtId="49" fontId="2" fillId="26" borderId="11" xfId="0" applyNumberFormat="1" applyFont="1" applyFill="1" applyBorder="1" applyAlignment="1">
      <alignment horizontal="center" vertical="top" shrinkToFit="1"/>
    </xf>
    <xf numFmtId="49" fontId="1" fillId="23" borderId="11" xfId="0" applyNumberFormat="1" applyFont="1" applyFill="1" applyBorder="1" applyAlignment="1">
      <alignment horizontal="center" vertical="top" wrapText="1"/>
    </xf>
    <xf numFmtId="4" fontId="14" fillId="26" borderId="11" xfId="0" applyNumberFormat="1" applyFont="1" applyFill="1" applyBorder="1" applyAlignment="1">
      <alignment horizontal="right" vertical="top" shrinkToFit="1"/>
    </xf>
    <xf numFmtId="49" fontId="14" fillId="26" borderId="11" xfId="0" applyNumberFormat="1" applyFont="1" applyFill="1" applyBorder="1" applyAlignment="1">
      <alignment horizontal="center" vertical="top" shrinkToFit="1"/>
    </xf>
    <xf numFmtId="49" fontId="15" fillId="23" borderId="11" xfId="0" applyNumberFormat="1" applyFont="1" applyFill="1" applyBorder="1" applyAlignment="1">
      <alignment horizontal="center" vertical="top" shrinkToFit="1"/>
    </xf>
    <xf numFmtId="4" fontId="15" fillId="25" borderId="11" xfId="0" applyNumberFormat="1" applyFont="1" applyFill="1" applyBorder="1" applyAlignment="1">
      <alignment horizontal="right" vertical="top" shrinkToFit="1"/>
    </xf>
    <xf numFmtId="0" fontId="2" fillId="25" borderId="14" xfId="0" applyFont="1" applyFill="1" applyBorder="1" applyAlignment="1">
      <alignment horizontal="center" vertical="center" wrapText="1"/>
    </xf>
    <xf numFmtId="49" fontId="2" fillId="23" borderId="11" xfId="0" applyNumberFormat="1" applyFont="1" applyFill="1" applyBorder="1" applyAlignment="1">
      <alignment horizontal="center" vertical="top" wrapText="1"/>
    </xf>
    <xf numFmtId="0" fontId="2" fillId="23" borderId="11" xfId="0" applyFont="1" applyFill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right" vertical="top" shrinkToFit="1"/>
    </xf>
    <xf numFmtId="0" fontId="2" fillId="23" borderId="11" xfId="0" applyFont="1" applyFill="1" applyBorder="1" applyAlignment="1">
      <alignment vertical="top" wrapText="1"/>
    </xf>
    <xf numFmtId="49" fontId="2" fillId="23" borderId="11" xfId="0" applyNumberFormat="1" applyFont="1" applyFill="1" applyBorder="1" applyAlignment="1">
      <alignment horizontal="center" vertical="top" shrinkToFit="1"/>
    </xf>
    <xf numFmtId="0" fontId="1" fillId="23" borderId="0" xfId="0" applyFont="1" applyFill="1" applyAlignment="1">
      <alignment horizontal="right"/>
    </xf>
    <xf numFmtId="0" fontId="11" fillId="23" borderId="11" xfId="0" applyFont="1" applyFill="1" applyBorder="1" applyAlignment="1">
      <alignment horizontal="left" vertical="top" wrapText="1"/>
    </xf>
    <xf numFmtId="3" fontId="2" fillId="26" borderId="11" xfId="0" applyNumberFormat="1" applyFont="1" applyFill="1" applyBorder="1" applyAlignment="1">
      <alignment horizontal="center" vertical="top" shrinkToFit="1"/>
    </xf>
    <xf numFmtId="3" fontId="11" fillId="25" borderId="11" xfId="0" applyNumberFormat="1" applyFont="1" applyFill="1" applyBorder="1" applyAlignment="1">
      <alignment horizontal="center" vertical="top" shrinkToFit="1"/>
    </xf>
    <xf numFmtId="3" fontId="1" fillId="25" borderId="11" xfId="0" applyNumberFormat="1" applyFont="1" applyFill="1" applyBorder="1" applyAlignment="1">
      <alignment horizontal="center" vertical="top" shrinkToFit="1"/>
    </xf>
    <xf numFmtId="0" fontId="3" fillId="26" borderId="11" xfId="0" applyFont="1" applyFill="1" applyBorder="1" applyAlignment="1">
      <alignment vertical="top" wrapText="1"/>
    </xf>
    <xf numFmtId="49" fontId="8" fillId="26" borderId="11" xfId="0" applyNumberFormat="1" applyFont="1" applyFill="1" applyBorder="1" applyAlignment="1">
      <alignment horizontal="center" vertical="top" shrinkToFit="1"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0" fontId="3" fillId="22" borderId="11" xfId="0" applyFont="1" applyFill="1" applyBorder="1" applyAlignment="1">
      <alignment vertical="top" wrapText="1"/>
    </xf>
    <xf numFmtId="49" fontId="8" fillId="22" borderId="11" xfId="0" applyNumberFormat="1" applyFont="1" applyFill="1" applyBorder="1" applyAlignment="1">
      <alignment horizontal="center" vertical="top" shrinkToFit="1"/>
    </xf>
    <xf numFmtId="49" fontId="3" fillId="22" borderId="11" xfId="0" applyNumberFormat="1" applyFont="1" applyFill="1" applyBorder="1" applyAlignment="1">
      <alignment horizontal="center" vertical="top" shrinkToFit="1"/>
    </xf>
    <xf numFmtId="4" fontId="3" fillId="22" borderId="11" xfId="0" applyNumberFormat="1" applyFont="1" applyFill="1" applyBorder="1" applyAlignment="1">
      <alignment horizontal="right" vertical="top" shrinkToFit="1"/>
    </xf>
    <xf numFmtId="0" fontId="3" fillId="23" borderId="11" xfId="0" applyFont="1" applyFill="1" applyBorder="1" applyAlignment="1">
      <alignment horizontal="left" vertical="top" wrapText="1"/>
    </xf>
    <xf numFmtId="49" fontId="8" fillId="23" borderId="11" xfId="0" applyNumberFormat="1" applyFont="1" applyFill="1" applyBorder="1" applyAlignment="1">
      <alignment horizontal="center" vertical="top" shrinkToFit="1"/>
    </xf>
    <xf numFmtId="49" fontId="3" fillId="23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1" fontId="8" fillId="0" borderId="11" xfId="0" applyNumberFormat="1" applyFont="1" applyFill="1" applyBorder="1" applyAlignment="1">
      <alignment horizontal="center" vertical="top" shrinkToFit="1"/>
    </xf>
    <xf numFmtId="0" fontId="3" fillId="23" borderId="12" xfId="0" applyFont="1" applyFill="1" applyBorder="1" applyAlignment="1">
      <alignment horizontal="right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left" wrapText="1"/>
    </xf>
    <xf numFmtId="0" fontId="1" fillId="2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" fillId="23" borderId="0" xfId="0" applyFont="1" applyFill="1" applyAlignment="1">
      <alignment horizontal="right"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7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9"/>
  <sheetViews>
    <sheetView showGridLines="0" tabSelected="1" zoomScalePageLayoutView="0" workbookViewId="0" topLeftCell="A1">
      <selection activeCell="J226" sqref="A1:AG226"/>
    </sheetView>
  </sheetViews>
  <sheetFormatPr defaultColWidth="9.140625" defaultRowHeight="15" outlineLevelRow="7"/>
  <cols>
    <col min="1" max="1" width="64.00390625" style="0" customWidth="1"/>
    <col min="2" max="2" width="6.28125" style="0" customWidth="1"/>
    <col min="3" max="4" width="7.00390625" style="0" customWidth="1"/>
    <col min="5" max="5" width="7.7109375" style="0" customWidth="1"/>
    <col min="7" max="7" width="7.7109375" style="0" customWidth="1"/>
    <col min="8" max="8" width="13.7109375" style="0" customWidth="1"/>
    <col min="9" max="9" width="14.7109375" style="0" customWidth="1"/>
    <col min="10" max="10" width="14.281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4" max="34" width="12.421875" style="0" bestFit="1" customWidth="1"/>
  </cols>
  <sheetData>
    <row r="1" spans="1:33" ht="15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"/>
      <c r="AE1" s="1"/>
      <c r="AF1" s="1"/>
      <c r="AG1" s="1"/>
    </row>
    <row r="2" spans="1:33" ht="11.25" customHeight="1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2"/>
      <c r="AG2" s="3"/>
    </row>
    <row r="3" spans="1:33" ht="13.5" customHeight="1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3"/>
      <c r="AG3" s="3"/>
    </row>
    <row r="4" spans="1:33" ht="13.5" customHeight="1">
      <c r="A4" s="90"/>
      <c r="B4" s="90"/>
      <c r="C4" s="90"/>
      <c r="D4" s="90"/>
      <c r="E4" s="90"/>
      <c r="F4" s="90"/>
      <c r="G4" s="90"/>
      <c r="H4" s="90"/>
      <c r="I4" s="118" t="s">
        <v>74</v>
      </c>
      <c r="J4" s="118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"/>
      <c r="AG4" s="3"/>
    </row>
    <row r="5" spans="1:33" ht="13.5" customHeight="1">
      <c r="A5" s="118" t="s">
        <v>67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3"/>
      <c r="AG5" s="3"/>
    </row>
    <row r="6" spans="1:33" ht="13.5" customHeight="1">
      <c r="A6" s="118" t="s">
        <v>70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3"/>
      <c r="AG6" s="3"/>
    </row>
    <row r="7" spans="1:33" ht="3.7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3"/>
      <c r="AG7" s="3"/>
    </row>
    <row r="8" spans="1:33" ht="50.25" customHeight="1">
      <c r="A8" s="119" t="s">
        <v>71</v>
      </c>
      <c r="B8" s="119"/>
      <c r="C8" s="119"/>
      <c r="D8" s="119"/>
      <c r="E8" s="119"/>
      <c r="F8" s="119"/>
      <c r="G8" s="119"/>
      <c r="H8" s="119"/>
      <c r="I8" s="119"/>
      <c r="J8" s="1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3"/>
    </row>
    <row r="9" spans="1:33" ht="6.75" customHeight="1" outlineLevel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3"/>
      <c r="AG9" s="3"/>
    </row>
    <row r="10" spans="1:33" ht="11.25" customHeight="1" outlineLevel="2">
      <c r="A10" s="121" t="s">
        <v>12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ht="27.75" customHeight="1" outlineLevel="3">
      <c r="A11" s="113" t="s">
        <v>0</v>
      </c>
      <c r="B11" s="16" t="s">
        <v>15</v>
      </c>
      <c r="C11" s="16" t="s">
        <v>16</v>
      </c>
      <c r="D11" s="16" t="s">
        <v>21</v>
      </c>
      <c r="E11" s="113" t="s">
        <v>25</v>
      </c>
      <c r="F11" s="113" t="s">
        <v>19</v>
      </c>
      <c r="G11" s="113" t="s">
        <v>20</v>
      </c>
      <c r="H11" s="113" t="s">
        <v>57</v>
      </c>
      <c r="I11" s="113" t="s">
        <v>72</v>
      </c>
      <c r="J11" s="113" t="s">
        <v>73</v>
      </c>
      <c r="K11" s="113" t="s">
        <v>1</v>
      </c>
      <c r="L11" s="113" t="s">
        <v>1</v>
      </c>
      <c r="M11" s="113" t="s">
        <v>1</v>
      </c>
      <c r="N11" s="113" t="s">
        <v>9</v>
      </c>
      <c r="O11" s="113" t="s">
        <v>1</v>
      </c>
      <c r="P11" s="113" t="s">
        <v>1</v>
      </c>
      <c r="Q11" s="113" t="s">
        <v>1</v>
      </c>
      <c r="R11" s="113" t="s">
        <v>1</v>
      </c>
      <c r="S11" s="113" t="s">
        <v>1</v>
      </c>
      <c r="T11" s="113" t="s">
        <v>1</v>
      </c>
      <c r="U11" s="113" t="s">
        <v>1</v>
      </c>
      <c r="V11" s="113" t="s">
        <v>1</v>
      </c>
      <c r="W11" s="113" t="s">
        <v>1</v>
      </c>
      <c r="X11" s="113" t="s">
        <v>1</v>
      </c>
      <c r="Y11" s="113" t="s">
        <v>1</v>
      </c>
      <c r="Z11" s="113" t="s">
        <v>1</v>
      </c>
      <c r="AA11" s="113" t="s">
        <v>13</v>
      </c>
      <c r="AB11" s="4" t="s">
        <v>1</v>
      </c>
      <c r="AC11" s="113" t="s">
        <v>10</v>
      </c>
      <c r="AD11" s="113" t="s">
        <v>1</v>
      </c>
      <c r="AE11" s="113" t="s">
        <v>1</v>
      </c>
      <c r="AF11" s="113" t="s">
        <v>1</v>
      </c>
      <c r="AG11" s="113" t="s">
        <v>1</v>
      </c>
    </row>
    <row r="12" spans="1:33" ht="0.75" customHeight="1" outlineLevel="4">
      <c r="A12" s="114"/>
      <c r="B12" s="17"/>
      <c r="C12" s="17"/>
      <c r="D12" s="17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4"/>
      <c r="AC12" s="114"/>
      <c r="AD12" s="114"/>
      <c r="AE12" s="114"/>
      <c r="AF12" s="114"/>
      <c r="AG12" s="114"/>
    </row>
    <row r="13" spans="1:34" ht="38.25" customHeight="1" outlineLevel="4">
      <c r="A13" s="82" t="s">
        <v>31</v>
      </c>
      <c r="B13" s="83" t="s">
        <v>29</v>
      </c>
      <c r="C13" s="84"/>
      <c r="D13" s="85"/>
      <c r="E13" s="86"/>
      <c r="F13" s="86"/>
      <c r="G13" s="86"/>
      <c r="H13" s="87">
        <f aca="true" t="shared" si="0" ref="H13:J14">H14</f>
        <v>1427898</v>
      </c>
      <c r="I13" s="87">
        <f>I14</f>
        <v>1062902</v>
      </c>
      <c r="J13" s="87">
        <f t="shared" si="0"/>
        <v>1044397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4"/>
      <c r="AC13" s="17"/>
      <c r="AD13" s="17"/>
      <c r="AE13" s="17"/>
      <c r="AF13" s="17"/>
      <c r="AG13" s="17"/>
      <c r="AH13" s="51"/>
    </row>
    <row r="14" spans="1:33" ht="42" customHeight="1" outlineLevel="4">
      <c r="A14" s="82" t="s">
        <v>32</v>
      </c>
      <c r="B14" s="83" t="s">
        <v>29</v>
      </c>
      <c r="C14" s="84">
        <v>0</v>
      </c>
      <c r="D14" s="85">
        <v>10</v>
      </c>
      <c r="E14" s="86"/>
      <c r="F14" s="86"/>
      <c r="G14" s="86"/>
      <c r="H14" s="87">
        <f t="shared" si="0"/>
        <v>1427898</v>
      </c>
      <c r="I14" s="87">
        <f>I15</f>
        <v>1062902</v>
      </c>
      <c r="J14" s="87">
        <f t="shared" si="0"/>
        <v>1044397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4"/>
      <c r="AC14" s="17"/>
      <c r="AD14" s="17"/>
      <c r="AE14" s="17"/>
      <c r="AF14" s="17"/>
      <c r="AG14" s="17"/>
    </row>
    <row r="15" spans="1:33" ht="21" customHeight="1" outlineLevel="6">
      <c r="A15" s="84" t="s">
        <v>33</v>
      </c>
      <c r="B15" s="83" t="s">
        <v>29</v>
      </c>
      <c r="C15" s="84">
        <v>0</v>
      </c>
      <c r="D15" s="84">
        <v>10</v>
      </c>
      <c r="E15" s="89" t="s">
        <v>28</v>
      </c>
      <c r="F15" s="89"/>
      <c r="G15" s="89"/>
      <c r="H15" s="87">
        <f>H16+H19+H22+H36+H48+H62+H214</f>
        <v>1427898</v>
      </c>
      <c r="I15" s="87">
        <f>I16+I19+I22+I36+I48+I62+I214</f>
        <v>1062902</v>
      </c>
      <c r="J15" s="87">
        <f>J16+J19+J22+J36+J48+J62</f>
        <v>1044397</v>
      </c>
      <c r="K15" s="6"/>
      <c r="L15" s="6"/>
      <c r="M15" s="6"/>
      <c r="N15" s="7">
        <v>43541952.83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38169783.86</v>
      </c>
      <c r="AB15" s="7">
        <v>0</v>
      </c>
      <c r="AC15" s="13">
        <f>AA15/N15*100</f>
        <v>87.66208536632601</v>
      </c>
      <c r="AD15" s="8">
        <v>0.8766</v>
      </c>
      <c r="AE15" s="7">
        <v>0</v>
      </c>
      <c r="AF15" s="8">
        <v>0</v>
      </c>
      <c r="AG15" s="7">
        <v>0</v>
      </c>
    </row>
    <row r="16" spans="1:33" ht="61.5" customHeight="1" outlineLevel="6">
      <c r="A16" s="72" t="s">
        <v>56</v>
      </c>
      <c r="B16" s="71" t="s">
        <v>29</v>
      </c>
      <c r="C16" s="72">
        <v>0</v>
      </c>
      <c r="D16" s="72">
        <v>10</v>
      </c>
      <c r="E16" s="76" t="s">
        <v>28</v>
      </c>
      <c r="F16" s="76" t="s">
        <v>23</v>
      </c>
      <c r="G16" s="76"/>
      <c r="H16" s="74">
        <f aca="true" t="shared" si="1" ref="H16:J17">H17</f>
        <v>88836</v>
      </c>
      <c r="I16" s="74">
        <f t="shared" si="1"/>
        <v>89724</v>
      </c>
      <c r="J16" s="74">
        <f t="shared" si="1"/>
        <v>93154</v>
      </c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3"/>
      <c r="AD16" s="8"/>
      <c r="AE16" s="7"/>
      <c r="AF16" s="8"/>
      <c r="AG16" s="7"/>
    </row>
    <row r="17" spans="1:33" ht="84.75" customHeight="1" outlineLevel="6">
      <c r="A17" s="66" t="s">
        <v>35</v>
      </c>
      <c r="B17" s="67" t="s">
        <v>29</v>
      </c>
      <c r="C17" s="68">
        <v>0</v>
      </c>
      <c r="D17" s="68">
        <v>10</v>
      </c>
      <c r="E17" s="75" t="s">
        <v>28</v>
      </c>
      <c r="F17" s="75" t="s">
        <v>23</v>
      </c>
      <c r="G17" s="75" t="s">
        <v>2</v>
      </c>
      <c r="H17" s="65">
        <f t="shared" si="1"/>
        <v>88836</v>
      </c>
      <c r="I17" s="65">
        <f t="shared" si="1"/>
        <v>89724</v>
      </c>
      <c r="J17" s="65">
        <f t="shared" si="1"/>
        <v>93154</v>
      </c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3"/>
      <c r="AD17" s="8"/>
      <c r="AE17" s="7"/>
      <c r="AF17" s="8"/>
      <c r="AG17" s="7"/>
    </row>
    <row r="18" spans="1:33" ht="31.5" customHeight="1" outlineLevel="6">
      <c r="A18" s="5" t="s">
        <v>17</v>
      </c>
      <c r="B18" s="77" t="s">
        <v>29</v>
      </c>
      <c r="C18" s="27">
        <v>0</v>
      </c>
      <c r="D18" s="27">
        <v>10</v>
      </c>
      <c r="E18" s="6" t="s">
        <v>28</v>
      </c>
      <c r="F18" s="6" t="s">
        <v>23</v>
      </c>
      <c r="G18" s="6" t="s">
        <v>3</v>
      </c>
      <c r="H18" s="23">
        <v>88836</v>
      </c>
      <c r="I18" s="23">
        <v>89724</v>
      </c>
      <c r="J18" s="23">
        <v>93154</v>
      </c>
      <c r="K18" s="6"/>
      <c r="L18" s="6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3"/>
      <c r="AD18" s="8"/>
      <c r="AE18" s="7"/>
      <c r="AF18" s="8"/>
      <c r="AG18" s="7"/>
    </row>
    <row r="19" spans="1:33" ht="51.75" customHeight="1" outlineLevel="6">
      <c r="A19" s="70" t="s">
        <v>58</v>
      </c>
      <c r="B19" s="71" t="s">
        <v>29</v>
      </c>
      <c r="C19" s="72">
        <v>0</v>
      </c>
      <c r="D19" s="72">
        <v>10</v>
      </c>
      <c r="E19" s="76" t="s">
        <v>28</v>
      </c>
      <c r="F19" s="76" t="s">
        <v>59</v>
      </c>
      <c r="G19" s="73"/>
      <c r="H19" s="74">
        <f aca="true" t="shared" si="2" ref="H19:J20">H20</f>
        <v>358128</v>
      </c>
      <c r="I19" s="74">
        <f t="shared" si="2"/>
        <v>264186</v>
      </c>
      <c r="J19" s="74">
        <f t="shared" si="2"/>
        <v>264186</v>
      </c>
      <c r="K19" s="6"/>
      <c r="L19" s="6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3"/>
      <c r="AD19" s="8"/>
      <c r="AE19" s="7"/>
      <c r="AF19" s="8"/>
      <c r="AG19" s="7"/>
    </row>
    <row r="20" spans="1:33" ht="76.5" customHeight="1" outlineLevel="6">
      <c r="A20" s="61" t="s">
        <v>35</v>
      </c>
      <c r="B20" s="62" t="s">
        <v>29</v>
      </c>
      <c r="C20" s="63">
        <v>0</v>
      </c>
      <c r="D20" s="63">
        <v>10</v>
      </c>
      <c r="E20" s="64" t="s">
        <v>28</v>
      </c>
      <c r="F20" s="64" t="s">
        <v>59</v>
      </c>
      <c r="G20" s="64" t="s">
        <v>2</v>
      </c>
      <c r="H20" s="65">
        <f t="shared" si="2"/>
        <v>358128</v>
      </c>
      <c r="I20" s="65">
        <f t="shared" si="2"/>
        <v>264186</v>
      </c>
      <c r="J20" s="65">
        <f t="shared" si="2"/>
        <v>264186</v>
      </c>
      <c r="K20" s="6"/>
      <c r="L20" s="6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3"/>
      <c r="AD20" s="8"/>
      <c r="AE20" s="7"/>
      <c r="AF20" s="8"/>
      <c r="AG20" s="7"/>
    </row>
    <row r="21" spans="1:33" ht="28.5" customHeight="1" outlineLevel="6">
      <c r="A21" s="5" t="s">
        <v>17</v>
      </c>
      <c r="B21" s="77" t="s">
        <v>29</v>
      </c>
      <c r="C21" s="27">
        <v>0</v>
      </c>
      <c r="D21" s="27">
        <v>10</v>
      </c>
      <c r="E21" s="6" t="s">
        <v>28</v>
      </c>
      <c r="F21" s="6" t="s">
        <v>59</v>
      </c>
      <c r="G21" s="6" t="s">
        <v>3</v>
      </c>
      <c r="H21" s="23">
        <v>358128</v>
      </c>
      <c r="I21" s="23">
        <v>264186</v>
      </c>
      <c r="J21" s="23">
        <v>264186</v>
      </c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3"/>
      <c r="AD21" s="8"/>
      <c r="AE21" s="7"/>
      <c r="AF21" s="8"/>
      <c r="AG21" s="7"/>
    </row>
    <row r="22" spans="1:33" s="32" customFormat="1" ht="30" customHeight="1" outlineLevel="7">
      <c r="A22" s="70" t="s">
        <v>14</v>
      </c>
      <c r="B22" s="71" t="s">
        <v>29</v>
      </c>
      <c r="C22" s="72">
        <v>0</v>
      </c>
      <c r="D22" s="72">
        <v>10</v>
      </c>
      <c r="E22" s="76" t="s">
        <v>28</v>
      </c>
      <c r="F22" s="76" t="s">
        <v>26</v>
      </c>
      <c r="G22" s="76"/>
      <c r="H22" s="74">
        <f>H23+H25+H27</f>
        <v>807019</v>
      </c>
      <c r="I22" s="74">
        <f>I23+I25+I27</f>
        <v>643390</v>
      </c>
      <c r="J22" s="74">
        <f>J23+J25+J27</f>
        <v>643390</v>
      </c>
      <c r="K22" s="57"/>
      <c r="L22" s="57"/>
      <c r="M22" s="57"/>
      <c r="N22" s="58">
        <v>12315602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10401482.48</v>
      </c>
      <c r="AB22" s="58">
        <v>0</v>
      </c>
      <c r="AC22" s="59">
        <f aca="true" t="shared" si="3" ref="AC22:AC28">AA22/N22*100</f>
        <v>84.45776731011605</v>
      </c>
      <c r="AD22" s="60">
        <v>0.8446</v>
      </c>
      <c r="AE22" s="58">
        <v>0</v>
      </c>
      <c r="AF22" s="60">
        <v>0</v>
      </c>
      <c r="AG22" s="58">
        <v>0</v>
      </c>
    </row>
    <row r="23" spans="1:33" ht="75" outlineLevel="7">
      <c r="A23" s="66" t="s">
        <v>35</v>
      </c>
      <c r="B23" s="67" t="s">
        <v>29</v>
      </c>
      <c r="C23" s="68">
        <v>0</v>
      </c>
      <c r="D23" s="68">
        <v>10</v>
      </c>
      <c r="E23" s="69" t="s">
        <v>28</v>
      </c>
      <c r="F23" s="75" t="s">
        <v>26</v>
      </c>
      <c r="G23" s="75" t="s">
        <v>2</v>
      </c>
      <c r="H23" s="65">
        <f>H24</f>
        <v>668117</v>
      </c>
      <c r="I23" s="65">
        <f>I24</f>
        <v>591850</v>
      </c>
      <c r="J23" s="65">
        <f>J24</f>
        <v>591850</v>
      </c>
      <c r="K23" s="6"/>
      <c r="L23" s="6"/>
      <c r="M23" s="6"/>
      <c r="N23" s="7">
        <v>7222085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6038271.03</v>
      </c>
      <c r="AB23" s="7">
        <v>0</v>
      </c>
      <c r="AC23" s="13">
        <f t="shared" si="3"/>
        <v>83.60841820609977</v>
      </c>
      <c r="AD23" s="8">
        <v>0.8361</v>
      </c>
      <c r="AE23" s="7">
        <v>0</v>
      </c>
      <c r="AF23" s="8">
        <v>0</v>
      </c>
      <c r="AG23" s="7">
        <v>0</v>
      </c>
    </row>
    <row r="24" spans="1:33" ht="27" customHeight="1" outlineLevel="7">
      <c r="A24" s="5" t="s">
        <v>17</v>
      </c>
      <c r="B24" s="18" t="s">
        <v>29</v>
      </c>
      <c r="C24" s="19">
        <v>0</v>
      </c>
      <c r="D24" s="19">
        <v>10</v>
      </c>
      <c r="E24" s="6" t="s">
        <v>28</v>
      </c>
      <c r="F24" s="6" t="s">
        <v>26</v>
      </c>
      <c r="G24" s="6" t="s">
        <v>3</v>
      </c>
      <c r="H24" s="23">
        <v>668117</v>
      </c>
      <c r="I24" s="23">
        <v>591850</v>
      </c>
      <c r="J24" s="23">
        <v>591850</v>
      </c>
      <c r="K24" s="6"/>
      <c r="L24" s="6"/>
      <c r="M24" s="6"/>
      <c r="N24" s="7">
        <v>7222085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6038271.03</v>
      </c>
      <c r="AB24" s="7">
        <v>0</v>
      </c>
      <c r="AC24" s="13">
        <f t="shared" si="3"/>
        <v>83.60841820609977</v>
      </c>
      <c r="AD24" s="8">
        <v>0.8361</v>
      </c>
      <c r="AE24" s="7">
        <v>0</v>
      </c>
      <c r="AF24" s="8">
        <v>0</v>
      </c>
      <c r="AG24" s="7">
        <v>0</v>
      </c>
    </row>
    <row r="25" spans="1:33" ht="27" customHeight="1" outlineLevel="4">
      <c r="A25" s="66" t="s">
        <v>27</v>
      </c>
      <c r="B25" s="67" t="s">
        <v>29</v>
      </c>
      <c r="C25" s="68">
        <v>0</v>
      </c>
      <c r="D25" s="68">
        <v>10</v>
      </c>
      <c r="E25" s="75" t="s">
        <v>28</v>
      </c>
      <c r="F25" s="75" t="s">
        <v>26</v>
      </c>
      <c r="G25" s="75" t="s">
        <v>4</v>
      </c>
      <c r="H25" s="65">
        <f>H26</f>
        <v>131862</v>
      </c>
      <c r="I25" s="65">
        <f>I26</f>
        <v>44500</v>
      </c>
      <c r="J25" s="65">
        <f>J26</f>
        <v>44500</v>
      </c>
      <c r="K25" s="6"/>
      <c r="L25" s="6"/>
      <c r="M25" s="6"/>
      <c r="N25" s="7">
        <v>3664636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3335192.77</v>
      </c>
      <c r="AB25" s="7">
        <v>0</v>
      </c>
      <c r="AC25" s="13">
        <f t="shared" si="3"/>
        <v>91.01020592495408</v>
      </c>
      <c r="AD25" s="8">
        <v>0.9101</v>
      </c>
      <c r="AE25" s="7">
        <v>0</v>
      </c>
      <c r="AF25" s="8">
        <v>0</v>
      </c>
      <c r="AG25" s="7">
        <v>0</v>
      </c>
    </row>
    <row r="26" spans="1:33" ht="28.5" customHeight="1" outlineLevel="6">
      <c r="A26" s="5" t="s">
        <v>18</v>
      </c>
      <c r="B26" s="77" t="s">
        <v>29</v>
      </c>
      <c r="C26" s="27">
        <v>0</v>
      </c>
      <c r="D26" s="27">
        <v>10</v>
      </c>
      <c r="E26" s="6" t="s">
        <v>28</v>
      </c>
      <c r="F26" s="6" t="s">
        <v>26</v>
      </c>
      <c r="G26" s="6" t="s">
        <v>5</v>
      </c>
      <c r="H26" s="23">
        <v>131862</v>
      </c>
      <c r="I26" s="23">
        <v>44500</v>
      </c>
      <c r="J26" s="23">
        <v>44500</v>
      </c>
      <c r="K26" s="6"/>
      <c r="L26" s="6"/>
      <c r="M26" s="6"/>
      <c r="N26" s="7">
        <v>3664636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3335192.77</v>
      </c>
      <c r="AB26" s="7">
        <v>0</v>
      </c>
      <c r="AC26" s="13">
        <f t="shared" si="3"/>
        <v>91.01020592495408</v>
      </c>
      <c r="AD26" s="8">
        <v>0.9101</v>
      </c>
      <c r="AE26" s="7">
        <v>0</v>
      </c>
      <c r="AF26" s="8">
        <v>0</v>
      </c>
      <c r="AG26" s="7">
        <v>0</v>
      </c>
    </row>
    <row r="27" spans="1:33" ht="15" outlineLevel="7">
      <c r="A27" s="66" t="s">
        <v>6</v>
      </c>
      <c r="B27" s="67" t="s">
        <v>29</v>
      </c>
      <c r="C27" s="68">
        <v>0</v>
      </c>
      <c r="D27" s="68">
        <v>10</v>
      </c>
      <c r="E27" s="75" t="s">
        <v>28</v>
      </c>
      <c r="F27" s="75" t="s">
        <v>26</v>
      </c>
      <c r="G27" s="75" t="s">
        <v>7</v>
      </c>
      <c r="H27" s="65">
        <f>H28</f>
        <v>7040</v>
      </c>
      <c r="I27" s="65">
        <f>I28</f>
        <v>7040</v>
      </c>
      <c r="J27" s="65">
        <f>J28</f>
        <v>7040</v>
      </c>
      <c r="K27" s="6"/>
      <c r="L27" s="6"/>
      <c r="M27" s="6"/>
      <c r="N27" s="7">
        <v>484000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302259.31</v>
      </c>
      <c r="AB27" s="7">
        <v>0</v>
      </c>
      <c r="AC27" s="13">
        <f t="shared" si="3"/>
        <v>62.45027066115703</v>
      </c>
      <c r="AD27" s="8">
        <v>0.6245</v>
      </c>
      <c r="AE27" s="7">
        <v>0</v>
      </c>
      <c r="AF27" s="8">
        <v>0</v>
      </c>
      <c r="AG27" s="7">
        <v>0</v>
      </c>
    </row>
    <row r="28" spans="1:33" ht="15" outlineLevel="2">
      <c r="A28" s="5" t="s">
        <v>24</v>
      </c>
      <c r="B28" s="77" t="s">
        <v>29</v>
      </c>
      <c r="C28" s="27">
        <v>0</v>
      </c>
      <c r="D28" s="27">
        <v>10</v>
      </c>
      <c r="E28" s="6" t="s">
        <v>28</v>
      </c>
      <c r="F28" s="6" t="s">
        <v>26</v>
      </c>
      <c r="G28" s="6" t="s">
        <v>22</v>
      </c>
      <c r="H28" s="23">
        <v>7040</v>
      </c>
      <c r="I28" s="23">
        <v>7040</v>
      </c>
      <c r="J28" s="23">
        <v>7040</v>
      </c>
      <c r="K28" s="6"/>
      <c r="L28" s="6"/>
      <c r="M28" s="6"/>
      <c r="N28" s="7">
        <v>456078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274340</v>
      </c>
      <c r="AB28" s="7">
        <v>0</v>
      </c>
      <c r="AC28" s="13">
        <f t="shared" si="3"/>
        <v>60.15199154530585</v>
      </c>
      <c r="AD28" s="8">
        <v>0.6015</v>
      </c>
      <c r="AE28" s="7">
        <v>0</v>
      </c>
      <c r="AF28" s="8">
        <v>0</v>
      </c>
      <c r="AG28" s="7">
        <v>0</v>
      </c>
    </row>
    <row r="29" spans="1:33" ht="31.5" hidden="1" outlineLevel="2">
      <c r="A29" s="70" t="s">
        <v>43</v>
      </c>
      <c r="B29" s="71" t="s">
        <v>29</v>
      </c>
      <c r="C29" s="72">
        <v>0</v>
      </c>
      <c r="D29" s="72">
        <v>10</v>
      </c>
      <c r="E29" s="76" t="s">
        <v>28</v>
      </c>
      <c r="F29" s="76" t="s">
        <v>44</v>
      </c>
      <c r="G29" s="76"/>
      <c r="H29" s="92">
        <f>H30</f>
        <v>0</v>
      </c>
      <c r="I29" s="92">
        <v>0</v>
      </c>
      <c r="J29" s="92">
        <v>0</v>
      </c>
      <c r="K29" s="6"/>
      <c r="L29" s="6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3"/>
      <c r="AD29" s="8"/>
      <c r="AE29" s="7"/>
      <c r="AF29" s="8"/>
      <c r="AG29" s="7"/>
    </row>
    <row r="30" spans="1:33" ht="15" hidden="1" outlineLevel="2">
      <c r="A30" s="91" t="s">
        <v>46</v>
      </c>
      <c r="B30" s="67" t="s">
        <v>29</v>
      </c>
      <c r="C30" s="68">
        <v>0</v>
      </c>
      <c r="D30" s="68">
        <v>10</v>
      </c>
      <c r="E30" s="75" t="s">
        <v>28</v>
      </c>
      <c r="F30" s="75" t="s">
        <v>44</v>
      </c>
      <c r="G30" s="75" t="s">
        <v>7</v>
      </c>
      <c r="H30" s="93">
        <f>H31</f>
        <v>0</v>
      </c>
      <c r="I30" s="93">
        <v>0</v>
      </c>
      <c r="J30" s="93">
        <v>0</v>
      </c>
      <c r="K30" s="6"/>
      <c r="L30" s="6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3"/>
      <c r="AD30" s="8"/>
      <c r="AE30" s="7"/>
      <c r="AF30" s="8"/>
      <c r="AG30" s="7"/>
    </row>
    <row r="31" spans="1:33" ht="15" hidden="1" outlineLevel="2">
      <c r="A31" s="5" t="s">
        <v>45</v>
      </c>
      <c r="B31" s="77" t="s">
        <v>29</v>
      </c>
      <c r="C31" s="27">
        <v>0</v>
      </c>
      <c r="D31" s="27">
        <v>10</v>
      </c>
      <c r="E31" s="6" t="s">
        <v>28</v>
      </c>
      <c r="F31" s="6" t="s">
        <v>44</v>
      </c>
      <c r="G31" s="6" t="s">
        <v>22</v>
      </c>
      <c r="H31" s="94">
        <v>0</v>
      </c>
      <c r="I31" s="94">
        <v>0</v>
      </c>
      <c r="J31" s="94">
        <v>0</v>
      </c>
      <c r="K31" s="6"/>
      <c r="L31" s="6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3"/>
      <c r="AD31" s="8"/>
      <c r="AE31" s="7"/>
      <c r="AF31" s="8"/>
      <c r="AG31" s="7"/>
    </row>
    <row r="32" spans="1:33" ht="15" hidden="1" outlineLevel="2">
      <c r="A32" s="5"/>
      <c r="B32" s="77"/>
      <c r="C32" s="27"/>
      <c r="D32" s="27"/>
      <c r="E32" s="6"/>
      <c r="F32" s="6"/>
      <c r="G32" s="6"/>
      <c r="H32" s="23"/>
      <c r="I32" s="23"/>
      <c r="J32" s="23"/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3"/>
      <c r="AD32" s="8"/>
      <c r="AE32" s="7"/>
      <c r="AF32" s="8"/>
      <c r="AG32" s="7"/>
    </row>
    <row r="33" spans="1:33" s="32" customFormat="1" ht="49.5" customHeight="1" hidden="1" outlineLevel="3">
      <c r="A33" s="70" t="s">
        <v>34</v>
      </c>
      <c r="B33" s="71" t="s">
        <v>29</v>
      </c>
      <c r="C33" s="72">
        <v>0</v>
      </c>
      <c r="D33" s="72">
        <v>10</v>
      </c>
      <c r="E33" s="73" t="s">
        <v>28</v>
      </c>
      <c r="F33" s="73" t="s">
        <v>23</v>
      </c>
      <c r="G33" s="73"/>
      <c r="H33" s="74">
        <f aca="true" t="shared" si="4" ref="H33:J34">H34</f>
        <v>0</v>
      </c>
      <c r="I33" s="74">
        <f t="shared" si="4"/>
        <v>0</v>
      </c>
      <c r="J33" s="74">
        <f t="shared" si="4"/>
        <v>0</v>
      </c>
      <c r="K33" s="57"/>
      <c r="L33" s="57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  <c r="AD33" s="60"/>
      <c r="AE33" s="58"/>
      <c r="AF33" s="60"/>
      <c r="AG33" s="58"/>
    </row>
    <row r="34" spans="1:33" ht="75" hidden="1" outlineLevel="3">
      <c r="A34" s="66" t="s">
        <v>35</v>
      </c>
      <c r="B34" s="67" t="s">
        <v>29</v>
      </c>
      <c r="C34" s="68">
        <v>0</v>
      </c>
      <c r="D34" s="68">
        <v>10</v>
      </c>
      <c r="E34" s="75" t="s">
        <v>28</v>
      </c>
      <c r="F34" s="75" t="s">
        <v>23</v>
      </c>
      <c r="G34" s="75" t="s">
        <v>2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3"/>
      <c r="AD34" s="8"/>
      <c r="AE34" s="7"/>
      <c r="AF34" s="8"/>
      <c r="AG34" s="7"/>
    </row>
    <row r="35" spans="1:33" ht="25.5" hidden="1" outlineLevel="3">
      <c r="A35" s="5" t="s">
        <v>17</v>
      </c>
      <c r="B35" s="77" t="s">
        <v>29</v>
      </c>
      <c r="C35" s="27">
        <v>0</v>
      </c>
      <c r="D35" s="27">
        <v>10</v>
      </c>
      <c r="E35" s="6" t="s">
        <v>28</v>
      </c>
      <c r="F35" s="6" t="s">
        <v>23</v>
      </c>
      <c r="G35" s="6" t="s">
        <v>3</v>
      </c>
      <c r="H35" s="23">
        <v>0</v>
      </c>
      <c r="I35" s="23">
        <v>0</v>
      </c>
      <c r="J35" s="23">
        <v>0</v>
      </c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3"/>
      <c r="AD35" s="8"/>
      <c r="AE35" s="7"/>
      <c r="AF35" s="8"/>
      <c r="AG35" s="7"/>
    </row>
    <row r="36" spans="1:33" s="32" customFormat="1" ht="15.75" outlineLevel="3">
      <c r="A36" s="70" t="s">
        <v>36</v>
      </c>
      <c r="B36" s="71" t="s">
        <v>29</v>
      </c>
      <c r="C36" s="72">
        <v>0</v>
      </c>
      <c r="D36" s="72">
        <v>10</v>
      </c>
      <c r="E36" s="76" t="s">
        <v>28</v>
      </c>
      <c r="F36" s="76" t="s">
        <v>37</v>
      </c>
      <c r="G36" s="76"/>
      <c r="H36" s="74">
        <f>H37+H39</f>
        <v>7000</v>
      </c>
      <c r="I36" s="74">
        <f>I37+I39</f>
        <v>6000</v>
      </c>
      <c r="J36" s="74">
        <f>J37+J39</f>
        <v>6000</v>
      </c>
      <c r="K36" s="57"/>
      <c r="L36" s="57"/>
      <c r="M36" s="57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9"/>
      <c r="AD36" s="60"/>
      <c r="AE36" s="58"/>
      <c r="AF36" s="60"/>
      <c r="AG36" s="58"/>
    </row>
    <row r="37" spans="1:33" ht="30" outlineLevel="3">
      <c r="A37" s="66" t="s">
        <v>27</v>
      </c>
      <c r="B37" s="67" t="s">
        <v>29</v>
      </c>
      <c r="C37" s="68">
        <v>0</v>
      </c>
      <c r="D37" s="68">
        <v>10</v>
      </c>
      <c r="E37" s="75" t="s">
        <v>28</v>
      </c>
      <c r="F37" s="75" t="s">
        <v>37</v>
      </c>
      <c r="G37" s="75" t="s">
        <v>4</v>
      </c>
      <c r="H37" s="65">
        <f>H38</f>
        <v>4000</v>
      </c>
      <c r="I37" s="65">
        <f>I38</f>
        <v>3000</v>
      </c>
      <c r="J37" s="65">
        <f>J38</f>
        <v>3000</v>
      </c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3"/>
      <c r="AD37" s="8"/>
      <c r="AE37" s="7"/>
      <c r="AF37" s="8"/>
      <c r="AG37" s="7"/>
    </row>
    <row r="38" spans="1:33" ht="25.5" outlineLevel="3">
      <c r="A38" s="5" t="s">
        <v>18</v>
      </c>
      <c r="B38" s="77" t="s">
        <v>29</v>
      </c>
      <c r="C38" s="27">
        <v>0</v>
      </c>
      <c r="D38" s="27">
        <v>10</v>
      </c>
      <c r="E38" s="6" t="s">
        <v>28</v>
      </c>
      <c r="F38" s="6" t="s">
        <v>37</v>
      </c>
      <c r="G38" s="6" t="s">
        <v>5</v>
      </c>
      <c r="H38" s="23">
        <v>4000</v>
      </c>
      <c r="I38" s="23">
        <v>3000</v>
      </c>
      <c r="J38" s="23">
        <v>3000</v>
      </c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3"/>
      <c r="AD38" s="8"/>
      <c r="AE38" s="7"/>
      <c r="AF38" s="8"/>
      <c r="AG38" s="7"/>
    </row>
    <row r="39" spans="1:33" ht="15" outlineLevel="3">
      <c r="A39" s="66" t="s">
        <v>38</v>
      </c>
      <c r="B39" s="67" t="s">
        <v>29</v>
      </c>
      <c r="C39" s="68">
        <v>0</v>
      </c>
      <c r="D39" s="68">
        <v>10</v>
      </c>
      <c r="E39" s="75" t="s">
        <v>28</v>
      </c>
      <c r="F39" s="75" t="s">
        <v>37</v>
      </c>
      <c r="G39" s="75" t="s">
        <v>7</v>
      </c>
      <c r="H39" s="65">
        <f>H40</f>
        <v>3000</v>
      </c>
      <c r="I39" s="65">
        <f>I40</f>
        <v>3000</v>
      </c>
      <c r="J39" s="65">
        <f>J40</f>
        <v>3000</v>
      </c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3"/>
      <c r="AD39" s="8"/>
      <c r="AE39" s="7"/>
      <c r="AF39" s="8"/>
      <c r="AG39" s="7"/>
    </row>
    <row r="40" spans="1:33" ht="15" outlineLevel="3">
      <c r="A40" s="5" t="s">
        <v>24</v>
      </c>
      <c r="B40" s="77" t="s">
        <v>29</v>
      </c>
      <c r="C40" s="27">
        <v>0</v>
      </c>
      <c r="D40" s="27">
        <v>10</v>
      </c>
      <c r="E40" s="6" t="s">
        <v>28</v>
      </c>
      <c r="F40" s="6" t="s">
        <v>37</v>
      </c>
      <c r="G40" s="6" t="s">
        <v>22</v>
      </c>
      <c r="H40" s="23">
        <v>3000</v>
      </c>
      <c r="I40" s="23">
        <v>3000</v>
      </c>
      <c r="J40" s="23">
        <v>3000</v>
      </c>
      <c r="K40" s="6"/>
      <c r="L40" s="6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3"/>
      <c r="AD40" s="8"/>
      <c r="AE40" s="7"/>
      <c r="AF40" s="8"/>
      <c r="AG40" s="7"/>
    </row>
    <row r="41" spans="1:33" ht="30" customHeight="1" hidden="1" outlineLevel="3">
      <c r="A41" s="28"/>
      <c r="B41" s="18"/>
      <c r="C41" s="19"/>
      <c r="D41" s="19"/>
      <c r="E41" s="6"/>
      <c r="F41" s="6"/>
      <c r="G41" s="6"/>
      <c r="H41" s="22"/>
      <c r="I41" s="22"/>
      <c r="J41" s="22"/>
      <c r="K41" s="6"/>
      <c r="L41" s="6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3"/>
      <c r="AD41" s="8"/>
      <c r="AE41" s="7"/>
      <c r="AF41" s="8"/>
      <c r="AG41" s="7"/>
    </row>
    <row r="42" spans="1:33" ht="15" hidden="1" outlineLevel="3">
      <c r="A42" s="5"/>
      <c r="B42" s="18"/>
      <c r="C42" s="19"/>
      <c r="D42" s="19"/>
      <c r="E42" s="6"/>
      <c r="F42" s="6"/>
      <c r="G42" s="6"/>
      <c r="H42" s="22"/>
      <c r="I42" s="22"/>
      <c r="J42" s="22"/>
      <c r="K42" s="6"/>
      <c r="L42" s="6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3"/>
      <c r="AD42" s="8"/>
      <c r="AE42" s="7"/>
      <c r="AF42" s="8"/>
      <c r="AG42" s="7"/>
    </row>
    <row r="43" spans="1:33" ht="31.5" customHeight="1" hidden="1" outlineLevel="3">
      <c r="A43" s="50"/>
      <c r="B43" s="18"/>
      <c r="C43" s="19"/>
      <c r="D43" s="19"/>
      <c r="E43" s="6"/>
      <c r="F43" s="47"/>
      <c r="G43" s="24"/>
      <c r="H43" s="22"/>
      <c r="I43" s="22"/>
      <c r="J43" s="22"/>
      <c r="K43" s="6"/>
      <c r="L43" s="6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8"/>
      <c r="AE43" s="7"/>
      <c r="AF43" s="8"/>
      <c r="AG43" s="7"/>
    </row>
    <row r="44" spans="1:33" ht="29.25" customHeight="1" hidden="1" outlineLevel="3">
      <c r="A44" s="5"/>
      <c r="B44" s="18"/>
      <c r="C44" s="19"/>
      <c r="D44" s="19"/>
      <c r="E44" s="6"/>
      <c r="F44" s="47"/>
      <c r="G44" s="6"/>
      <c r="H44" s="23"/>
      <c r="I44" s="23"/>
      <c r="J44" s="23"/>
      <c r="K44" s="6"/>
      <c r="L44" s="6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8"/>
      <c r="AE44" s="7"/>
      <c r="AF44" s="8"/>
      <c r="AG44" s="7"/>
    </row>
    <row r="45" spans="1:33" ht="21" customHeight="1" hidden="1" outlineLevel="3">
      <c r="A45" s="26"/>
      <c r="B45" s="18"/>
      <c r="C45" s="19"/>
      <c r="D45" s="19"/>
      <c r="E45" s="6"/>
      <c r="F45" s="47"/>
      <c r="G45" s="6"/>
      <c r="H45" s="23"/>
      <c r="I45" s="23"/>
      <c r="J45" s="23"/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8"/>
      <c r="AE45" s="7"/>
      <c r="AF45" s="8"/>
      <c r="AG45" s="7"/>
    </row>
    <row r="46" spans="1:33" ht="29.25" customHeight="1" hidden="1" outlineLevel="3">
      <c r="A46" s="28"/>
      <c r="B46" s="18"/>
      <c r="C46" s="19"/>
      <c r="D46" s="19"/>
      <c r="E46" s="6"/>
      <c r="F46" s="6"/>
      <c r="G46" s="6"/>
      <c r="H46" s="22"/>
      <c r="I46" s="22"/>
      <c r="J46" s="22"/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3"/>
      <c r="AD46" s="8"/>
      <c r="AE46" s="7"/>
      <c r="AF46" s="8"/>
      <c r="AG46" s="7"/>
    </row>
    <row r="47" spans="1:33" ht="21" customHeight="1" hidden="1" outlineLevel="3">
      <c r="A47" s="5"/>
      <c r="B47" s="18"/>
      <c r="C47" s="19"/>
      <c r="D47" s="19"/>
      <c r="E47" s="6"/>
      <c r="F47" s="6"/>
      <c r="G47" s="6"/>
      <c r="H47" s="22"/>
      <c r="I47" s="22"/>
      <c r="J47" s="22"/>
      <c r="K47" s="6"/>
      <c r="L47" s="6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8"/>
      <c r="AE47" s="7"/>
      <c r="AF47" s="8"/>
      <c r="AG47" s="7"/>
    </row>
    <row r="48" spans="1:33" ht="15.75" outlineLevel="6">
      <c r="A48" s="70" t="s">
        <v>39</v>
      </c>
      <c r="B48" s="71" t="s">
        <v>29</v>
      </c>
      <c r="C48" s="72">
        <v>0</v>
      </c>
      <c r="D48" s="72">
        <v>10</v>
      </c>
      <c r="E48" s="79" t="s">
        <v>28</v>
      </c>
      <c r="F48" s="79" t="s">
        <v>40</v>
      </c>
      <c r="G48" s="76"/>
      <c r="H48" s="78">
        <f>H51</f>
        <v>132240.2</v>
      </c>
      <c r="I48" s="78">
        <f>I51</f>
        <v>59602</v>
      </c>
      <c r="J48" s="78">
        <f>J51</f>
        <v>37667</v>
      </c>
      <c r="K48" s="14"/>
      <c r="L48" s="14"/>
      <c r="M48" s="14"/>
      <c r="N48" s="1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3"/>
      <c r="AD48" s="8"/>
      <c r="AE48" s="7"/>
      <c r="AF48" s="8"/>
      <c r="AG48" s="7"/>
    </row>
    <row r="49" spans="1:33" ht="15" hidden="1" outlineLevel="6">
      <c r="A49" s="5"/>
      <c r="B49" s="18"/>
      <c r="C49" s="19"/>
      <c r="D49" s="19"/>
      <c r="E49" s="20"/>
      <c r="F49" s="20"/>
      <c r="G49" s="20"/>
      <c r="H49" s="25"/>
      <c r="I49" s="25"/>
      <c r="J49" s="25"/>
      <c r="K49" s="14"/>
      <c r="L49" s="14"/>
      <c r="M49" s="14"/>
      <c r="N49" s="1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3"/>
      <c r="AD49" s="8"/>
      <c r="AE49" s="7"/>
      <c r="AF49" s="8"/>
      <c r="AG49" s="7"/>
    </row>
    <row r="50" spans="1:33" ht="20.25" customHeight="1" hidden="1" outlineLevel="6">
      <c r="A50" s="21"/>
      <c r="B50" s="18"/>
      <c r="C50" s="19"/>
      <c r="D50" s="19"/>
      <c r="E50" s="20"/>
      <c r="F50" s="20"/>
      <c r="G50" s="20"/>
      <c r="H50" s="25"/>
      <c r="I50" s="25"/>
      <c r="J50" s="25"/>
      <c r="K50" s="14"/>
      <c r="L50" s="14"/>
      <c r="M50" s="14"/>
      <c r="N50" s="1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3"/>
      <c r="AD50" s="8"/>
      <c r="AE50" s="7"/>
      <c r="AF50" s="8"/>
      <c r="AG50" s="7"/>
    </row>
    <row r="51" spans="1:33" ht="30" outlineLevel="6">
      <c r="A51" s="66" t="s">
        <v>27</v>
      </c>
      <c r="B51" s="67" t="s">
        <v>29</v>
      </c>
      <c r="C51" s="68">
        <v>0</v>
      </c>
      <c r="D51" s="68">
        <v>10</v>
      </c>
      <c r="E51" s="80" t="s">
        <v>28</v>
      </c>
      <c r="F51" s="80" t="s">
        <v>40</v>
      </c>
      <c r="G51" s="80" t="s">
        <v>4</v>
      </c>
      <c r="H51" s="81">
        <f>H52</f>
        <v>132240.2</v>
      </c>
      <c r="I51" s="81">
        <f>I52</f>
        <v>59602</v>
      </c>
      <c r="J51" s="81">
        <f>J52</f>
        <v>37667</v>
      </c>
      <c r="K51" s="14"/>
      <c r="L51" s="14"/>
      <c r="M51" s="14"/>
      <c r="N51" s="1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3"/>
      <c r="AD51" s="8"/>
      <c r="AE51" s="7"/>
      <c r="AF51" s="8"/>
      <c r="AG51" s="7"/>
    </row>
    <row r="52" spans="1:33" ht="25.5" outlineLevel="6">
      <c r="A52" s="5" t="s">
        <v>18</v>
      </c>
      <c r="B52" s="77" t="s">
        <v>29</v>
      </c>
      <c r="C52" s="27">
        <v>0</v>
      </c>
      <c r="D52" s="27">
        <v>10</v>
      </c>
      <c r="E52" s="20" t="s">
        <v>28</v>
      </c>
      <c r="F52" s="20" t="s">
        <v>40</v>
      </c>
      <c r="G52" s="20" t="s">
        <v>5</v>
      </c>
      <c r="H52" s="25">
        <v>132240.2</v>
      </c>
      <c r="I52" s="25">
        <v>59602</v>
      </c>
      <c r="J52" s="25">
        <v>37667</v>
      </c>
      <c r="K52" s="14"/>
      <c r="L52" s="14"/>
      <c r="M52" s="14"/>
      <c r="N52" s="1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3"/>
      <c r="AD52" s="8"/>
      <c r="AE52" s="7"/>
      <c r="AF52" s="8"/>
      <c r="AG52" s="7"/>
    </row>
    <row r="53" spans="1:33" ht="15" hidden="1" outlineLevel="6">
      <c r="A53" s="5"/>
      <c r="B53" s="18"/>
      <c r="C53" s="19"/>
      <c r="D53" s="19"/>
      <c r="E53" s="20"/>
      <c r="F53" s="20"/>
      <c r="G53" s="20"/>
      <c r="H53" s="25"/>
      <c r="I53" s="25"/>
      <c r="J53" s="25"/>
      <c r="K53" s="14"/>
      <c r="L53" s="14"/>
      <c r="M53" s="14"/>
      <c r="N53" s="1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3"/>
      <c r="AD53" s="8"/>
      <c r="AE53" s="7"/>
      <c r="AF53" s="8"/>
      <c r="AG53" s="7"/>
    </row>
    <row r="54" spans="1:33" ht="15" hidden="1" outlineLevel="6">
      <c r="A54" s="5"/>
      <c r="B54" s="18"/>
      <c r="C54" s="19"/>
      <c r="D54" s="19"/>
      <c r="E54" s="20"/>
      <c r="F54" s="20"/>
      <c r="G54" s="20"/>
      <c r="H54" s="25"/>
      <c r="I54" s="25"/>
      <c r="J54" s="25"/>
      <c r="K54" s="14"/>
      <c r="L54" s="14"/>
      <c r="M54" s="14"/>
      <c r="N54" s="1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3"/>
      <c r="AD54" s="8"/>
      <c r="AE54" s="7"/>
      <c r="AF54" s="8"/>
      <c r="AG54" s="7"/>
    </row>
    <row r="55" spans="1:33" ht="20.25" customHeight="1" hidden="1" outlineLevel="6">
      <c r="A55" s="35"/>
      <c r="B55" s="48"/>
      <c r="C55" s="49"/>
      <c r="D55" s="49"/>
      <c r="E55" s="20"/>
      <c r="F55" s="20"/>
      <c r="G55" s="20"/>
      <c r="H55" s="24"/>
      <c r="I55" s="24"/>
      <c r="J55" s="24"/>
      <c r="K55" s="14"/>
      <c r="L55" s="14"/>
      <c r="M55" s="14"/>
      <c r="N55" s="1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8"/>
      <c r="AE55" s="7"/>
      <c r="AF55" s="8"/>
      <c r="AG55" s="7"/>
    </row>
    <row r="56" spans="1:33" ht="15" hidden="1" outlineLevel="6">
      <c r="A56" s="35"/>
      <c r="B56" s="48"/>
      <c r="C56" s="49"/>
      <c r="D56" s="49"/>
      <c r="E56" s="20"/>
      <c r="F56" s="20"/>
      <c r="G56" s="20"/>
      <c r="H56" s="24"/>
      <c r="I56" s="24"/>
      <c r="J56" s="24"/>
      <c r="K56" s="14"/>
      <c r="L56" s="14"/>
      <c r="M56" s="14"/>
      <c r="N56" s="1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8"/>
      <c r="AE56" s="7"/>
      <c r="AF56" s="8"/>
      <c r="AG56" s="7"/>
    </row>
    <row r="57" spans="1:33" ht="41.25" customHeight="1" hidden="1" outlineLevel="4">
      <c r="A57" s="5"/>
      <c r="B57" s="48"/>
      <c r="C57" s="49"/>
      <c r="D57" s="49"/>
      <c r="E57" s="20"/>
      <c r="F57" s="20"/>
      <c r="G57" s="20"/>
      <c r="H57" s="25"/>
      <c r="I57" s="25"/>
      <c r="J57" s="25"/>
      <c r="K57" s="6"/>
      <c r="L57" s="6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8"/>
      <c r="AE57" s="7"/>
      <c r="AF57" s="8"/>
      <c r="AG57" s="7"/>
    </row>
    <row r="58" spans="1:33" ht="21" customHeight="1" hidden="1" outlineLevel="5">
      <c r="A58" s="5"/>
      <c r="B58" s="48"/>
      <c r="C58" s="49"/>
      <c r="D58" s="49"/>
      <c r="E58" s="20"/>
      <c r="F58" s="20"/>
      <c r="G58" s="20"/>
      <c r="H58" s="25"/>
      <c r="I58" s="25"/>
      <c r="J58" s="25"/>
      <c r="K58" s="6"/>
      <c r="L58" s="6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3"/>
      <c r="AD58" s="8"/>
      <c r="AE58" s="7"/>
      <c r="AF58" s="8"/>
      <c r="AG58" s="7"/>
    </row>
    <row r="59" spans="1:33" ht="29.25" customHeight="1" hidden="1" outlineLevel="6">
      <c r="A59" s="5"/>
      <c r="B59" s="48"/>
      <c r="C59" s="49"/>
      <c r="D59" s="49"/>
      <c r="E59" s="20"/>
      <c r="F59" s="20"/>
      <c r="G59" s="20"/>
      <c r="H59" s="25"/>
      <c r="I59" s="25"/>
      <c r="J59" s="25"/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3"/>
      <c r="AD59" s="8"/>
      <c r="AE59" s="7"/>
      <c r="AF59" s="8"/>
      <c r="AG59" s="7"/>
    </row>
    <row r="60" spans="1:33" ht="27.75" customHeight="1" hidden="1" outlineLevel="6">
      <c r="A60" s="28"/>
      <c r="B60" s="18"/>
      <c r="C60" s="19"/>
      <c r="D60" s="19"/>
      <c r="E60" s="6"/>
      <c r="F60" s="6"/>
      <c r="G60" s="6"/>
      <c r="H60" s="22"/>
      <c r="I60" s="22"/>
      <c r="J60" s="22"/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8"/>
      <c r="AE60" s="7"/>
      <c r="AF60" s="8"/>
      <c r="AG60" s="7"/>
    </row>
    <row r="61" spans="1:33" ht="18" customHeight="1" hidden="1" outlineLevel="6">
      <c r="A61" s="5"/>
      <c r="B61" s="18"/>
      <c r="C61" s="19"/>
      <c r="D61" s="19"/>
      <c r="E61" s="6"/>
      <c r="F61" s="6"/>
      <c r="G61" s="6"/>
      <c r="H61" s="22"/>
      <c r="I61" s="22"/>
      <c r="J61" s="22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3"/>
      <c r="AD61" s="8"/>
      <c r="AE61" s="7"/>
      <c r="AF61" s="8"/>
      <c r="AG61" s="7"/>
    </row>
    <row r="62" spans="1:33" ht="26.25" customHeight="1" outlineLevel="6">
      <c r="A62" s="70" t="s">
        <v>41</v>
      </c>
      <c r="B62" s="71" t="s">
        <v>29</v>
      </c>
      <c r="C62" s="72">
        <v>0</v>
      </c>
      <c r="D62" s="72">
        <v>10</v>
      </c>
      <c r="E62" s="76" t="s">
        <v>28</v>
      </c>
      <c r="F62" s="76" t="s">
        <v>42</v>
      </c>
      <c r="G62" s="76"/>
      <c r="H62" s="74">
        <f>H63</f>
        <v>0</v>
      </c>
      <c r="I62" s="74">
        <f>I63</f>
        <v>0</v>
      </c>
      <c r="J62" s="74">
        <f>J63</f>
        <v>0</v>
      </c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8"/>
      <c r="AE62" s="7"/>
      <c r="AF62" s="8"/>
      <c r="AG62" s="7"/>
    </row>
    <row r="63" spans="1:33" ht="31.5" customHeight="1" outlineLevel="6">
      <c r="A63" s="66" t="s">
        <v>27</v>
      </c>
      <c r="B63" s="67" t="s">
        <v>29</v>
      </c>
      <c r="C63" s="68">
        <v>0</v>
      </c>
      <c r="D63" s="68">
        <v>10</v>
      </c>
      <c r="E63" s="75" t="s">
        <v>28</v>
      </c>
      <c r="F63" s="75" t="s">
        <v>42</v>
      </c>
      <c r="G63" s="75" t="s">
        <v>4</v>
      </c>
      <c r="H63" s="65">
        <f>H66</f>
        <v>0</v>
      </c>
      <c r="I63" s="65">
        <f>I66</f>
        <v>0</v>
      </c>
      <c r="J63" s="65">
        <f>J66</f>
        <v>0</v>
      </c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3"/>
      <c r="AD63" s="8"/>
      <c r="AE63" s="7"/>
      <c r="AF63" s="8"/>
      <c r="AG63" s="7"/>
    </row>
    <row r="64" spans="1:33" ht="31.5" customHeight="1" hidden="1" outlineLevel="6">
      <c r="A64" s="66"/>
      <c r="B64" s="67"/>
      <c r="C64" s="68"/>
      <c r="D64" s="68"/>
      <c r="E64" s="75"/>
      <c r="F64" s="75"/>
      <c r="G64" s="75"/>
      <c r="H64" s="65"/>
      <c r="I64" s="65"/>
      <c r="J64" s="65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8"/>
      <c r="AE64" s="7"/>
      <c r="AF64" s="8"/>
      <c r="AG64" s="7"/>
    </row>
    <row r="65" spans="1:33" ht="31.5" customHeight="1" hidden="1" outlineLevel="6">
      <c r="A65" s="66"/>
      <c r="B65" s="67"/>
      <c r="C65" s="68"/>
      <c r="D65" s="68"/>
      <c r="E65" s="75"/>
      <c r="F65" s="75"/>
      <c r="G65" s="75"/>
      <c r="H65" s="65"/>
      <c r="I65" s="65"/>
      <c r="J65" s="65"/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8"/>
      <c r="AE65" s="7"/>
      <c r="AF65" s="8"/>
      <c r="AG65" s="7"/>
    </row>
    <row r="66" spans="1:33" ht="31.5" customHeight="1" outlineLevel="6">
      <c r="A66" s="5" t="s">
        <v>18</v>
      </c>
      <c r="B66" s="77" t="s">
        <v>29</v>
      </c>
      <c r="C66" s="27">
        <v>0</v>
      </c>
      <c r="D66" s="27">
        <v>10</v>
      </c>
      <c r="E66" s="6" t="s">
        <v>28</v>
      </c>
      <c r="F66" s="6" t="s">
        <v>42</v>
      </c>
      <c r="G66" s="6" t="s">
        <v>5</v>
      </c>
      <c r="H66" s="23">
        <v>0</v>
      </c>
      <c r="I66" s="23">
        <v>0</v>
      </c>
      <c r="J66" s="23">
        <v>0</v>
      </c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8"/>
      <c r="AE66" s="7"/>
      <c r="AF66" s="8"/>
      <c r="AG66" s="7"/>
    </row>
    <row r="67" spans="1:33" ht="21" customHeight="1" hidden="1" outlineLevel="6">
      <c r="A67" s="28"/>
      <c r="B67" s="18"/>
      <c r="C67" s="19"/>
      <c r="D67" s="19"/>
      <c r="E67" s="6"/>
      <c r="F67" s="6"/>
      <c r="G67" s="6"/>
      <c r="H67" s="22"/>
      <c r="I67" s="22"/>
      <c r="J67" s="22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8"/>
      <c r="AE67" s="7"/>
      <c r="AF67" s="8"/>
      <c r="AG67" s="7"/>
    </row>
    <row r="68" spans="1:33" ht="18" customHeight="1" hidden="1" outlineLevel="6">
      <c r="A68" s="5"/>
      <c r="B68" s="18"/>
      <c r="C68" s="19"/>
      <c r="D68" s="19"/>
      <c r="E68" s="6"/>
      <c r="F68" s="6"/>
      <c r="G68" s="6"/>
      <c r="H68" s="22"/>
      <c r="I68" s="22"/>
      <c r="J68" s="22"/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8"/>
      <c r="AE68" s="7"/>
      <c r="AF68" s="8"/>
      <c r="AG68" s="7"/>
    </row>
    <row r="69" spans="1:33" ht="30" customHeight="1" hidden="1" outlineLevel="6">
      <c r="A69" s="39"/>
      <c r="B69" s="18"/>
      <c r="C69" s="19"/>
      <c r="D69" s="19"/>
      <c r="E69" s="6"/>
      <c r="F69" s="40"/>
      <c r="G69" s="40"/>
      <c r="H69" s="22"/>
      <c r="I69" s="22"/>
      <c r="J69" s="22"/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8"/>
      <c r="AE69" s="7"/>
      <c r="AF69" s="8"/>
      <c r="AG69" s="7"/>
    </row>
    <row r="70" spans="1:33" ht="33.75" customHeight="1" hidden="1" outlineLevel="6">
      <c r="A70" s="39"/>
      <c r="B70" s="18"/>
      <c r="C70" s="19"/>
      <c r="D70" s="19"/>
      <c r="E70" s="6"/>
      <c r="F70" s="40"/>
      <c r="G70" s="40"/>
      <c r="H70" s="22"/>
      <c r="I70" s="22"/>
      <c r="J70" s="22"/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8"/>
      <c r="AE70" s="7"/>
      <c r="AF70" s="8"/>
      <c r="AG70" s="7"/>
    </row>
    <row r="71" spans="1:33" ht="19.5" customHeight="1" hidden="1" outlineLevel="6">
      <c r="A71" s="39"/>
      <c r="B71" s="18"/>
      <c r="C71" s="19"/>
      <c r="D71" s="19"/>
      <c r="E71" s="6"/>
      <c r="F71" s="40"/>
      <c r="G71" s="40"/>
      <c r="H71" s="22"/>
      <c r="I71" s="22"/>
      <c r="J71" s="22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8"/>
      <c r="AE71" s="7"/>
      <c r="AF71" s="8"/>
      <c r="AG71" s="7"/>
    </row>
    <row r="72" spans="1:33" ht="19.5" customHeight="1" hidden="1" outlineLevel="6">
      <c r="A72" s="39"/>
      <c r="B72" s="18"/>
      <c r="C72" s="19"/>
      <c r="D72" s="19"/>
      <c r="E72" s="6"/>
      <c r="F72" s="40"/>
      <c r="G72" s="40"/>
      <c r="H72" s="22"/>
      <c r="I72" s="22"/>
      <c r="J72" s="22"/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8"/>
      <c r="AE72" s="7"/>
      <c r="AF72" s="8"/>
      <c r="AG72" s="7"/>
    </row>
    <row r="73" spans="1:33" ht="29.25" customHeight="1" hidden="1" outlineLevel="6">
      <c r="A73" s="39"/>
      <c r="B73" s="18"/>
      <c r="C73" s="19"/>
      <c r="D73" s="19"/>
      <c r="E73" s="6"/>
      <c r="F73" s="40"/>
      <c r="G73" s="40"/>
      <c r="H73" s="22"/>
      <c r="I73" s="22"/>
      <c r="J73" s="22"/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8"/>
      <c r="AE73" s="7"/>
      <c r="AF73" s="8"/>
      <c r="AG73" s="7"/>
    </row>
    <row r="74" spans="1:33" ht="19.5" customHeight="1" hidden="1" outlineLevel="6">
      <c r="A74" s="39"/>
      <c r="B74" s="18"/>
      <c r="C74" s="19"/>
      <c r="D74" s="19"/>
      <c r="E74" s="6"/>
      <c r="F74" s="40"/>
      <c r="G74" s="40"/>
      <c r="H74" s="22"/>
      <c r="I74" s="22"/>
      <c r="J74" s="22"/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8"/>
      <c r="AE74" s="7"/>
      <c r="AF74" s="8"/>
      <c r="AG74" s="7"/>
    </row>
    <row r="75" spans="1:33" ht="54.75" customHeight="1" hidden="1" outlineLevel="6">
      <c r="A75" s="5"/>
      <c r="B75" s="18"/>
      <c r="C75" s="19"/>
      <c r="D75" s="19"/>
      <c r="E75" s="6"/>
      <c r="F75" s="6"/>
      <c r="G75" s="6"/>
      <c r="H75" s="22"/>
      <c r="I75" s="22"/>
      <c r="J75" s="22"/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8"/>
      <c r="AE75" s="7"/>
      <c r="AF75" s="8"/>
      <c r="AG75" s="7"/>
    </row>
    <row r="76" spans="1:33" ht="20.25" customHeight="1" hidden="1" outlineLevel="6">
      <c r="A76" s="5"/>
      <c r="B76" s="18"/>
      <c r="C76" s="19"/>
      <c r="D76" s="19"/>
      <c r="E76" s="6"/>
      <c r="F76" s="6"/>
      <c r="G76" s="6"/>
      <c r="H76" s="23"/>
      <c r="I76" s="23"/>
      <c r="J76" s="23"/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8"/>
      <c r="AE76" s="7"/>
      <c r="AF76" s="8"/>
      <c r="AG76" s="7"/>
    </row>
    <row r="77" spans="1:33" ht="42.75" customHeight="1" hidden="1" outlineLevel="6">
      <c r="A77" s="5"/>
      <c r="B77" s="18"/>
      <c r="C77" s="19"/>
      <c r="D77" s="19"/>
      <c r="E77" s="6"/>
      <c r="F77" s="6"/>
      <c r="G77" s="6"/>
      <c r="H77" s="23"/>
      <c r="I77" s="23"/>
      <c r="J77" s="23"/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8"/>
      <c r="AE77" s="7"/>
      <c r="AF77" s="8"/>
      <c r="AG77" s="7"/>
    </row>
    <row r="78" spans="1:33" ht="19.5" customHeight="1" hidden="1" outlineLevel="6">
      <c r="A78" s="5"/>
      <c r="B78" s="18"/>
      <c r="C78" s="19"/>
      <c r="D78" s="19"/>
      <c r="E78" s="6"/>
      <c r="F78" s="6"/>
      <c r="G78" s="6"/>
      <c r="H78" s="22"/>
      <c r="I78" s="22"/>
      <c r="J78" s="22"/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8"/>
      <c r="AE78" s="7"/>
      <c r="AF78" s="8"/>
      <c r="AG78" s="7"/>
    </row>
    <row r="79" spans="1:33" ht="18.75" customHeight="1" hidden="1" outlineLevel="6">
      <c r="A79" s="5"/>
      <c r="B79" s="18"/>
      <c r="C79" s="19"/>
      <c r="D79" s="19"/>
      <c r="E79" s="6"/>
      <c r="F79" s="6"/>
      <c r="G79" s="6"/>
      <c r="H79" s="23"/>
      <c r="I79" s="23"/>
      <c r="J79" s="23"/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8"/>
      <c r="AE79" s="7"/>
      <c r="AF79" s="8"/>
      <c r="AG79" s="7"/>
    </row>
    <row r="80" spans="1:33" ht="39.75" customHeight="1" hidden="1" outlineLevel="6">
      <c r="A80" s="5"/>
      <c r="B80" s="18"/>
      <c r="C80" s="19"/>
      <c r="D80" s="19"/>
      <c r="E80" s="6"/>
      <c r="F80" s="6"/>
      <c r="G80" s="6"/>
      <c r="H80" s="23"/>
      <c r="I80" s="23"/>
      <c r="J80" s="23"/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8"/>
      <c r="AE80" s="7"/>
      <c r="AF80" s="8"/>
      <c r="AG80" s="7"/>
    </row>
    <row r="81" spans="1:33" ht="31.5" customHeight="1" hidden="1" outlineLevel="6">
      <c r="A81" s="28"/>
      <c r="B81" s="18"/>
      <c r="C81" s="19"/>
      <c r="D81" s="19"/>
      <c r="E81" s="6"/>
      <c r="F81" s="6"/>
      <c r="G81" s="6"/>
      <c r="H81" s="22"/>
      <c r="I81" s="22"/>
      <c r="J81" s="22"/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8"/>
      <c r="AE81" s="7"/>
      <c r="AF81" s="8"/>
      <c r="AG81" s="7"/>
    </row>
    <row r="82" spans="1:33" ht="17.25" customHeight="1" hidden="1" outlineLevel="6">
      <c r="A82" s="5"/>
      <c r="B82" s="18"/>
      <c r="C82" s="19"/>
      <c r="D82" s="19"/>
      <c r="E82" s="6"/>
      <c r="F82" s="6"/>
      <c r="G82" s="6"/>
      <c r="H82" s="22"/>
      <c r="I82" s="22"/>
      <c r="J82" s="22"/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8"/>
      <c r="AE82" s="7"/>
      <c r="AF82" s="8"/>
      <c r="AG82" s="7"/>
    </row>
    <row r="83" spans="1:33" ht="28.5" customHeight="1" hidden="1" outlineLevel="6">
      <c r="A83" s="5"/>
      <c r="B83" s="18"/>
      <c r="C83" s="19"/>
      <c r="D83" s="19"/>
      <c r="E83" s="6"/>
      <c r="F83" s="6"/>
      <c r="G83" s="6"/>
      <c r="H83" s="22"/>
      <c r="I83" s="22"/>
      <c r="J83" s="22"/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8"/>
      <c r="AE83" s="7"/>
      <c r="AF83" s="8"/>
      <c r="AG83" s="7"/>
    </row>
    <row r="84" spans="1:33" ht="18.75" customHeight="1" hidden="1" outlineLevel="6">
      <c r="A84" s="5"/>
      <c r="B84" s="18"/>
      <c r="C84" s="19"/>
      <c r="D84" s="19"/>
      <c r="E84" s="6"/>
      <c r="F84" s="6"/>
      <c r="G84" s="6"/>
      <c r="H84" s="23"/>
      <c r="I84" s="23"/>
      <c r="J84" s="23"/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8"/>
      <c r="AE84" s="7"/>
      <c r="AF84" s="8"/>
      <c r="AG84" s="7"/>
    </row>
    <row r="85" spans="1:33" ht="15" hidden="1" outlineLevel="6">
      <c r="A85" s="21"/>
      <c r="B85" s="18"/>
      <c r="C85" s="19"/>
      <c r="D85" s="19"/>
      <c r="E85" s="6"/>
      <c r="F85" s="6"/>
      <c r="G85" s="6"/>
      <c r="H85" s="23"/>
      <c r="I85" s="23"/>
      <c r="J85" s="23"/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8"/>
      <c r="AE85" s="7"/>
      <c r="AF85" s="8"/>
      <c r="AG85" s="7"/>
    </row>
    <row r="86" spans="1:33" ht="30.75" customHeight="1" hidden="1" outlineLevel="6">
      <c r="A86" s="34"/>
      <c r="B86" s="18"/>
      <c r="C86" s="19"/>
      <c r="D86" s="19"/>
      <c r="E86" s="6"/>
      <c r="F86" s="6"/>
      <c r="G86" s="6"/>
      <c r="H86" s="22"/>
      <c r="I86" s="22"/>
      <c r="J86" s="22"/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8"/>
      <c r="AE86" s="7"/>
      <c r="AF86" s="8"/>
      <c r="AG86" s="7"/>
    </row>
    <row r="87" spans="1:33" ht="15" hidden="1" outlineLevel="6">
      <c r="A87" s="5"/>
      <c r="B87" s="18"/>
      <c r="C87" s="19"/>
      <c r="D87" s="19"/>
      <c r="E87" s="6"/>
      <c r="F87" s="6"/>
      <c r="G87" s="6"/>
      <c r="H87" s="23"/>
      <c r="I87" s="23"/>
      <c r="J87" s="23"/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8"/>
      <c r="AE87" s="7"/>
      <c r="AF87" s="8"/>
      <c r="AG87" s="7"/>
    </row>
    <row r="88" spans="1:33" ht="44.25" customHeight="1" hidden="1" outlineLevel="6">
      <c r="A88" s="5"/>
      <c r="B88" s="18"/>
      <c r="C88" s="19"/>
      <c r="D88" s="19"/>
      <c r="E88" s="6"/>
      <c r="F88" s="6"/>
      <c r="G88" s="6"/>
      <c r="H88" s="23"/>
      <c r="I88" s="23"/>
      <c r="J88" s="23"/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8"/>
      <c r="AE88" s="7"/>
      <c r="AF88" s="8"/>
      <c r="AG88" s="7"/>
    </row>
    <row r="89" spans="1:33" ht="16.5" customHeight="1" hidden="1" outlineLevel="6">
      <c r="A89" s="5"/>
      <c r="B89" s="18"/>
      <c r="C89" s="19"/>
      <c r="D89" s="19"/>
      <c r="E89" s="6"/>
      <c r="F89" s="6"/>
      <c r="G89" s="6"/>
      <c r="H89" s="23"/>
      <c r="I89" s="23"/>
      <c r="J89" s="23"/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8"/>
      <c r="AE89" s="7"/>
      <c r="AF89" s="8"/>
      <c r="AG89" s="7"/>
    </row>
    <row r="90" spans="1:33" ht="30.75" customHeight="1" hidden="1" outlineLevel="6">
      <c r="A90" s="5"/>
      <c r="B90" s="18"/>
      <c r="C90" s="19"/>
      <c r="D90" s="19"/>
      <c r="E90" s="6"/>
      <c r="F90" s="6"/>
      <c r="G90" s="6"/>
      <c r="H90" s="23"/>
      <c r="I90" s="23"/>
      <c r="J90" s="23"/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8"/>
      <c r="AE90" s="7"/>
      <c r="AF90" s="8"/>
      <c r="AG90" s="7"/>
    </row>
    <row r="91" spans="1:33" ht="28.5" customHeight="1" hidden="1" outlineLevel="6">
      <c r="A91" s="5"/>
      <c r="B91" s="36"/>
      <c r="C91" s="37"/>
      <c r="D91" s="37"/>
      <c r="E91" s="36"/>
      <c r="F91" s="6"/>
      <c r="G91" s="6"/>
      <c r="H91" s="22"/>
      <c r="I91" s="22"/>
      <c r="J91" s="22"/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8"/>
      <c r="AE91" s="7"/>
      <c r="AF91" s="8"/>
      <c r="AG91" s="7"/>
    </row>
    <row r="92" spans="1:33" ht="22.5" customHeight="1" hidden="1" outlineLevel="6">
      <c r="A92" s="5"/>
      <c r="B92" s="36"/>
      <c r="C92" s="37"/>
      <c r="D92" s="37"/>
      <c r="E92" s="36"/>
      <c r="F92" s="6"/>
      <c r="G92" s="6"/>
      <c r="H92" s="23"/>
      <c r="I92" s="23"/>
      <c r="J92" s="23"/>
      <c r="K92" s="6"/>
      <c r="L92" s="6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13"/>
      <c r="AD92" s="8"/>
      <c r="AE92" s="7"/>
      <c r="AF92" s="8"/>
      <c r="AG92" s="7"/>
    </row>
    <row r="93" spans="1:33" ht="70.5" customHeight="1" hidden="1" outlineLevel="6">
      <c r="A93" s="38"/>
      <c r="B93" s="36"/>
      <c r="C93" s="37"/>
      <c r="D93" s="37"/>
      <c r="E93" s="36"/>
      <c r="F93" s="36"/>
      <c r="G93" s="6"/>
      <c r="H93" s="23"/>
      <c r="I93" s="23"/>
      <c r="J93" s="23"/>
      <c r="K93" s="6"/>
      <c r="L93" s="6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13"/>
      <c r="AD93" s="8"/>
      <c r="AE93" s="7"/>
      <c r="AF93" s="8"/>
      <c r="AG93" s="7"/>
    </row>
    <row r="94" spans="1:33" ht="21.75" customHeight="1" hidden="1" outlineLevel="6">
      <c r="A94" s="35"/>
      <c r="B94" s="36"/>
      <c r="C94" s="37"/>
      <c r="D94" s="37"/>
      <c r="E94" s="36"/>
      <c r="F94" s="36"/>
      <c r="G94" s="6"/>
      <c r="H94" s="23"/>
      <c r="I94" s="23"/>
      <c r="J94" s="23"/>
      <c r="K94" s="6"/>
      <c r="L94" s="6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13"/>
      <c r="AD94" s="8"/>
      <c r="AE94" s="7"/>
      <c r="AF94" s="8"/>
      <c r="AG94" s="7"/>
    </row>
    <row r="95" spans="1:33" ht="42.75" customHeight="1" hidden="1" outlineLevel="6">
      <c r="A95" s="35"/>
      <c r="B95" s="36"/>
      <c r="C95" s="37"/>
      <c r="D95" s="37"/>
      <c r="E95" s="36"/>
      <c r="F95" s="36"/>
      <c r="G95" s="6"/>
      <c r="H95" s="23"/>
      <c r="I95" s="23"/>
      <c r="J95" s="23"/>
      <c r="K95" s="6"/>
      <c r="L95" s="6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13"/>
      <c r="AD95" s="8"/>
      <c r="AE95" s="7"/>
      <c r="AF95" s="8"/>
      <c r="AG95" s="7"/>
    </row>
    <row r="96" spans="1:33" ht="30.75" customHeight="1" hidden="1" outlineLevel="1">
      <c r="A96" s="28"/>
      <c r="B96" s="18"/>
      <c r="C96" s="19"/>
      <c r="D96" s="19"/>
      <c r="E96" s="6"/>
      <c r="F96" s="6"/>
      <c r="G96" s="6"/>
      <c r="H96" s="22"/>
      <c r="I96" s="22"/>
      <c r="J96" s="22"/>
      <c r="K96" s="6"/>
      <c r="L96" s="6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13"/>
      <c r="AD96" s="8"/>
      <c r="AE96" s="7"/>
      <c r="AF96" s="8"/>
      <c r="AG96" s="7"/>
    </row>
    <row r="97" spans="1:33" ht="39" customHeight="1" hidden="1" outlineLevel="1">
      <c r="A97" s="28"/>
      <c r="B97" s="18"/>
      <c r="C97" s="19"/>
      <c r="D97" s="19"/>
      <c r="E97" s="6"/>
      <c r="F97" s="6"/>
      <c r="G97" s="6"/>
      <c r="H97" s="22"/>
      <c r="I97" s="22"/>
      <c r="J97" s="22"/>
      <c r="K97" s="6"/>
      <c r="L97" s="6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13"/>
      <c r="AD97" s="8"/>
      <c r="AE97" s="7"/>
      <c r="AF97" s="8"/>
      <c r="AG97" s="7"/>
    </row>
    <row r="98" spans="1:33" ht="15.75" customHeight="1" hidden="1" outlineLevel="7">
      <c r="A98" s="5"/>
      <c r="B98" s="18"/>
      <c r="C98" s="19"/>
      <c r="D98" s="19"/>
      <c r="E98" s="6"/>
      <c r="F98" s="6"/>
      <c r="G98" s="6"/>
      <c r="H98" s="22"/>
      <c r="I98" s="22"/>
      <c r="J98" s="22"/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3"/>
      <c r="AD98" s="8"/>
      <c r="AE98" s="7"/>
      <c r="AF98" s="8"/>
      <c r="AG98" s="7"/>
    </row>
    <row r="99" spans="1:33" ht="15" customHeight="1" hidden="1" outlineLevel="7">
      <c r="A99" s="5"/>
      <c r="B99" s="18"/>
      <c r="C99" s="19"/>
      <c r="D99" s="19"/>
      <c r="E99" s="6"/>
      <c r="F99" s="6"/>
      <c r="G99" s="6"/>
      <c r="H99" s="22"/>
      <c r="I99" s="22"/>
      <c r="J99" s="22"/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8"/>
      <c r="AE99" s="7"/>
      <c r="AF99" s="8"/>
      <c r="AG99" s="7"/>
    </row>
    <row r="100" spans="1:33" ht="30" customHeight="1" hidden="1" outlineLevel="7">
      <c r="A100" s="5"/>
      <c r="B100" s="18"/>
      <c r="C100" s="19"/>
      <c r="D100" s="19"/>
      <c r="E100" s="6"/>
      <c r="F100" s="6"/>
      <c r="G100" s="6"/>
      <c r="H100" s="23"/>
      <c r="I100" s="23"/>
      <c r="J100" s="23"/>
      <c r="K100" s="6"/>
      <c r="L100" s="6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13"/>
      <c r="AD100" s="8"/>
      <c r="AE100" s="7"/>
      <c r="AF100" s="8"/>
      <c r="AG100" s="7"/>
    </row>
    <row r="101" spans="1:33" ht="22.5" customHeight="1" hidden="1" outlineLevel="7">
      <c r="A101" s="5"/>
      <c r="B101" s="18"/>
      <c r="C101" s="19"/>
      <c r="D101" s="19"/>
      <c r="E101" s="6"/>
      <c r="F101" s="6"/>
      <c r="G101" s="6"/>
      <c r="H101" s="23"/>
      <c r="I101" s="23"/>
      <c r="J101" s="23"/>
      <c r="K101" s="6"/>
      <c r="L101" s="6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13"/>
      <c r="AD101" s="8"/>
      <c r="AE101" s="7"/>
      <c r="AF101" s="8"/>
      <c r="AG101" s="7"/>
    </row>
    <row r="102" spans="1:33" ht="15" hidden="1" outlineLevel="3">
      <c r="A102" s="5"/>
      <c r="B102" s="18"/>
      <c r="C102" s="19"/>
      <c r="D102" s="19"/>
      <c r="E102" s="6"/>
      <c r="F102" s="6"/>
      <c r="G102" s="6"/>
      <c r="H102" s="22"/>
      <c r="I102" s="22"/>
      <c r="J102" s="22"/>
      <c r="K102" s="6"/>
      <c r="L102" s="6"/>
      <c r="M102" s="6"/>
      <c r="N102" s="7">
        <v>11415533.83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9168062.57</v>
      </c>
      <c r="AB102" s="7">
        <v>0</v>
      </c>
      <c r="AC102" s="13">
        <f aca="true" t="shared" si="5" ref="AC102:AC107">AA102/N102*100</f>
        <v>80.31216679421816</v>
      </c>
      <c r="AD102" s="8">
        <v>0.8031</v>
      </c>
      <c r="AE102" s="7">
        <v>0</v>
      </c>
      <c r="AF102" s="8">
        <v>0</v>
      </c>
      <c r="AG102" s="7">
        <v>0</v>
      </c>
    </row>
    <row r="103" spans="1:33" ht="32.25" customHeight="1" hidden="1" outlineLevel="6">
      <c r="A103" s="5"/>
      <c r="B103" s="18"/>
      <c r="C103" s="19"/>
      <c r="D103" s="19"/>
      <c r="E103" s="6"/>
      <c r="F103" s="6"/>
      <c r="G103" s="6"/>
      <c r="H103" s="23"/>
      <c r="I103" s="23"/>
      <c r="J103" s="23"/>
      <c r="K103" s="6"/>
      <c r="L103" s="6"/>
      <c r="M103" s="6"/>
      <c r="N103" s="7">
        <v>11415533.83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9168062.57</v>
      </c>
      <c r="AB103" s="7">
        <v>0</v>
      </c>
      <c r="AC103" s="13">
        <f t="shared" si="5"/>
        <v>80.31216679421816</v>
      </c>
      <c r="AD103" s="8">
        <v>0.8031</v>
      </c>
      <c r="AE103" s="7">
        <v>0</v>
      </c>
      <c r="AF103" s="8">
        <v>0</v>
      </c>
      <c r="AG103" s="7">
        <v>0</v>
      </c>
    </row>
    <row r="104" spans="1:33" ht="21" customHeight="1" hidden="1" outlineLevel="7">
      <c r="A104" s="5"/>
      <c r="B104" s="18"/>
      <c r="C104" s="19"/>
      <c r="D104" s="19"/>
      <c r="E104" s="6"/>
      <c r="F104" s="6"/>
      <c r="G104" s="6"/>
      <c r="H104" s="23"/>
      <c r="I104" s="23"/>
      <c r="J104" s="23"/>
      <c r="K104" s="6"/>
      <c r="L104" s="6"/>
      <c r="M104" s="6"/>
      <c r="N104" s="7">
        <v>9488451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7240980</v>
      </c>
      <c r="AB104" s="7">
        <v>0</v>
      </c>
      <c r="AC104" s="13">
        <f t="shared" si="5"/>
        <v>76.31361536250753</v>
      </c>
      <c r="AD104" s="8">
        <v>0.7631</v>
      </c>
      <c r="AE104" s="7">
        <v>0</v>
      </c>
      <c r="AF104" s="8">
        <v>0</v>
      </c>
      <c r="AG104" s="7">
        <v>0</v>
      </c>
    </row>
    <row r="105" spans="1:33" ht="15" hidden="1" outlineLevel="3">
      <c r="A105" s="5"/>
      <c r="B105" s="18"/>
      <c r="C105" s="19"/>
      <c r="D105" s="19"/>
      <c r="E105" s="6"/>
      <c r="F105" s="6"/>
      <c r="G105" s="6"/>
      <c r="H105" s="22"/>
      <c r="I105" s="22"/>
      <c r="J105" s="22"/>
      <c r="K105" s="6"/>
      <c r="L105" s="6"/>
      <c r="M105" s="6"/>
      <c r="N105" s="7">
        <v>149460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95141</v>
      </c>
      <c r="AB105" s="7">
        <v>0</v>
      </c>
      <c r="AC105" s="13">
        <f t="shared" si="5"/>
        <v>63.65649672153084</v>
      </c>
      <c r="AD105" s="8">
        <v>0.6366</v>
      </c>
      <c r="AE105" s="7">
        <v>0</v>
      </c>
      <c r="AF105" s="8">
        <v>0</v>
      </c>
      <c r="AG105" s="7">
        <v>0</v>
      </c>
    </row>
    <row r="106" spans="1:33" ht="29.25" customHeight="1" hidden="1" outlineLevel="4">
      <c r="A106" s="5"/>
      <c r="B106" s="18"/>
      <c r="C106" s="19"/>
      <c r="D106" s="19"/>
      <c r="E106" s="6"/>
      <c r="F106" s="6"/>
      <c r="G106" s="6"/>
      <c r="H106" s="23"/>
      <c r="I106" s="23"/>
      <c r="J106" s="23"/>
      <c r="K106" s="6"/>
      <c r="L106" s="6"/>
      <c r="M106" s="6"/>
      <c r="N106" s="7">
        <v>149460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95141</v>
      </c>
      <c r="AB106" s="7">
        <v>0</v>
      </c>
      <c r="AC106" s="13">
        <f t="shared" si="5"/>
        <v>63.65649672153084</v>
      </c>
      <c r="AD106" s="8">
        <v>0.6366</v>
      </c>
      <c r="AE106" s="7">
        <v>0</v>
      </c>
      <c r="AF106" s="8">
        <v>0</v>
      </c>
      <c r="AG106" s="7">
        <v>0</v>
      </c>
    </row>
    <row r="107" spans="1:33" ht="21" customHeight="1" hidden="1" outlineLevel="6">
      <c r="A107" s="5"/>
      <c r="B107" s="18"/>
      <c r="C107" s="19"/>
      <c r="D107" s="19"/>
      <c r="E107" s="6"/>
      <c r="F107" s="6"/>
      <c r="G107" s="6"/>
      <c r="H107" s="23"/>
      <c r="I107" s="23"/>
      <c r="J107" s="23"/>
      <c r="K107" s="6"/>
      <c r="L107" s="6"/>
      <c r="M107" s="6"/>
      <c r="N107" s="7">
        <v>149460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95141</v>
      </c>
      <c r="AB107" s="7">
        <v>0</v>
      </c>
      <c r="AC107" s="13">
        <f t="shared" si="5"/>
        <v>63.65649672153084</v>
      </c>
      <c r="AD107" s="8">
        <v>0.6366</v>
      </c>
      <c r="AE107" s="7">
        <v>0</v>
      </c>
      <c r="AF107" s="8">
        <v>0</v>
      </c>
      <c r="AG107" s="7">
        <v>0</v>
      </c>
    </row>
    <row r="108" spans="1:33" ht="33" customHeight="1" hidden="1" outlineLevel="6">
      <c r="A108" s="28"/>
      <c r="B108" s="18"/>
      <c r="C108" s="19"/>
      <c r="D108" s="19"/>
      <c r="E108" s="6"/>
      <c r="F108" s="6"/>
      <c r="G108" s="6"/>
      <c r="H108" s="22"/>
      <c r="I108" s="22"/>
      <c r="J108" s="22"/>
      <c r="K108" s="6"/>
      <c r="L108" s="6"/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13"/>
      <c r="AD108" s="8"/>
      <c r="AE108" s="7"/>
      <c r="AF108" s="8"/>
      <c r="AG108" s="7"/>
    </row>
    <row r="109" spans="1:33" ht="15" hidden="1" outlineLevel="6">
      <c r="A109" s="28"/>
      <c r="B109" s="18"/>
      <c r="C109" s="19"/>
      <c r="D109" s="19"/>
      <c r="E109" s="6"/>
      <c r="F109" s="6"/>
      <c r="G109" s="6"/>
      <c r="H109" s="22"/>
      <c r="I109" s="22"/>
      <c r="J109" s="22"/>
      <c r="K109" s="6"/>
      <c r="L109" s="6"/>
      <c r="M109" s="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13"/>
      <c r="AD109" s="8"/>
      <c r="AE109" s="7"/>
      <c r="AF109" s="8"/>
      <c r="AG109" s="7"/>
    </row>
    <row r="110" spans="1:33" ht="30" customHeight="1" hidden="1" outlineLevel="6">
      <c r="A110" s="5"/>
      <c r="B110" s="18"/>
      <c r="C110" s="19"/>
      <c r="D110" s="19"/>
      <c r="E110" s="6"/>
      <c r="F110" s="6"/>
      <c r="G110" s="6"/>
      <c r="H110" s="22"/>
      <c r="I110" s="22"/>
      <c r="J110" s="22"/>
      <c r="K110" s="6"/>
      <c r="L110" s="6"/>
      <c r="M110" s="6"/>
      <c r="N110" s="7">
        <v>127554956.72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94477457.9</v>
      </c>
      <c r="AB110" s="7">
        <v>0</v>
      </c>
      <c r="AC110" s="7">
        <f>AA110/N110*100</f>
        <v>74.06804120312668</v>
      </c>
      <c r="AD110" s="8">
        <v>0.7407</v>
      </c>
      <c r="AE110" s="7">
        <v>0</v>
      </c>
      <c r="AF110" s="8">
        <v>0</v>
      </c>
      <c r="AG110" s="7">
        <v>0</v>
      </c>
    </row>
    <row r="111" spans="1:33" ht="16.5" customHeight="1" hidden="1" outlineLevel="4">
      <c r="A111" s="5"/>
      <c r="B111" s="18"/>
      <c r="C111" s="19"/>
      <c r="D111" s="19"/>
      <c r="E111" s="6"/>
      <c r="F111" s="6"/>
      <c r="G111" s="6"/>
      <c r="H111" s="22"/>
      <c r="I111" s="22"/>
      <c r="J111" s="22"/>
      <c r="K111" s="6"/>
      <c r="L111" s="6"/>
      <c r="M111" s="6"/>
      <c r="N111" s="7">
        <v>19564652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14569871.25</v>
      </c>
      <c r="AB111" s="7">
        <v>0</v>
      </c>
      <c r="AC111" s="13">
        <f>AA111/N111*100</f>
        <v>74.4703828619083</v>
      </c>
      <c r="AD111" s="8">
        <v>0.7447</v>
      </c>
      <c r="AE111" s="7">
        <v>0</v>
      </c>
      <c r="AF111" s="8">
        <v>0</v>
      </c>
      <c r="AG111" s="7">
        <v>0</v>
      </c>
    </row>
    <row r="112" spans="1:33" ht="27.75" customHeight="1" hidden="1" outlineLevel="6">
      <c r="A112" s="5"/>
      <c r="B112" s="18"/>
      <c r="C112" s="19"/>
      <c r="D112" s="19"/>
      <c r="E112" s="6"/>
      <c r="F112" s="6"/>
      <c r="G112" s="6"/>
      <c r="H112" s="23"/>
      <c r="I112" s="23"/>
      <c r="J112" s="23"/>
      <c r="K112" s="6"/>
      <c r="L112" s="6"/>
      <c r="M112" s="6"/>
      <c r="N112" s="7">
        <v>19564652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14569871.25</v>
      </c>
      <c r="AB112" s="7">
        <v>0</v>
      </c>
      <c r="AC112" s="13">
        <f>AA112/N112*100</f>
        <v>74.4703828619083</v>
      </c>
      <c r="AD112" s="8">
        <v>0.7447</v>
      </c>
      <c r="AE112" s="7">
        <v>0</v>
      </c>
      <c r="AF112" s="8">
        <v>0</v>
      </c>
      <c r="AG112" s="7">
        <v>0</v>
      </c>
    </row>
    <row r="113" spans="1:33" ht="21.75" customHeight="1" hidden="1" outlineLevel="7">
      <c r="A113" s="5"/>
      <c r="B113" s="18"/>
      <c r="C113" s="19"/>
      <c r="D113" s="19"/>
      <c r="E113" s="6"/>
      <c r="F113" s="6"/>
      <c r="G113" s="6"/>
      <c r="H113" s="23"/>
      <c r="I113" s="23"/>
      <c r="J113" s="23"/>
      <c r="K113" s="6"/>
      <c r="L113" s="6"/>
      <c r="M113" s="6"/>
      <c r="N113" s="7">
        <v>19564652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14569871.25</v>
      </c>
      <c r="AB113" s="7">
        <v>0</v>
      </c>
      <c r="AC113" s="13">
        <f>AA113/N113*100</f>
        <v>74.4703828619083</v>
      </c>
      <c r="AD113" s="8">
        <v>0.7447</v>
      </c>
      <c r="AE113" s="7">
        <v>0</v>
      </c>
      <c r="AF113" s="8">
        <v>0</v>
      </c>
      <c r="AG113" s="7">
        <v>0</v>
      </c>
    </row>
    <row r="114" spans="1:33" ht="18" customHeight="1" hidden="1" outlineLevel="7">
      <c r="A114" s="5"/>
      <c r="B114" s="18"/>
      <c r="C114" s="19"/>
      <c r="D114" s="19"/>
      <c r="E114" s="6"/>
      <c r="F114" s="6"/>
      <c r="G114" s="6"/>
      <c r="H114" s="22"/>
      <c r="I114" s="22"/>
      <c r="J114" s="22"/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13"/>
      <c r="AD114" s="8"/>
      <c r="AE114" s="7"/>
      <c r="AF114" s="8"/>
      <c r="AG114" s="7"/>
    </row>
    <row r="115" spans="1:33" ht="27" customHeight="1" hidden="1" outlineLevel="7">
      <c r="A115" s="5"/>
      <c r="B115" s="18"/>
      <c r="C115" s="19"/>
      <c r="D115" s="19"/>
      <c r="E115" s="6"/>
      <c r="F115" s="6"/>
      <c r="G115" s="6"/>
      <c r="H115" s="23"/>
      <c r="I115" s="23"/>
      <c r="J115" s="23"/>
      <c r="K115" s="6"/>
      <c r="L115" s="6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13"/>
      <c r="AD115" s="8"/>
      <c r="AE115" s="7"/>
      <c r="AF115" s="8"/>
      <c r="AG115" s="7"/>
    </row>
    <row r="116" spans="1:33" ht="18.75" customHeight="1" hidden="1" outlineLevel="7">
      <c r="A116" s="5"/>
      <c r="B116" s="18"/>
      <c r="C116" s="19"/>
      <c r="D116" s="19"/>
      <c r="E116" s="6"/>
      <c r="F116" s="6"/>
      <c r="G116" s="6"/>
      <c r="H116" s="23"/>
      <c r="I116" s="23"/>
      <c r="J116" s="23"/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13"/>
      <c r="AD116" s="8"/>
      <c r="AE116" s="7"/>
      <c r="AF116" s="8"/>
      <c r="AG116" s="7"/>
    </row>
    <row r="117" spans="1:33" ht="15" hidden="1" outlineLevel="4">
      <c r="A117" s="5"/>
      <c r="B117" s="18"/>
      <c r="C117" s="19"/>
      <c r="D117" s="19"/>
      <c r="E117" s="6"/>
      <c r="F117" s="6"/>
      <c r="G117" s="6"/>
      <c r="H117" s="22"/>
      <c r="I117" s="22"/>
      <c r="J117" s="22"/>
      <c r="K117" s="6"/>
      <c r="L117" s="6"/>
      <c r="M117" s="6"/>
      <c r="N117" s="7">
        <v>620000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427876.81</v>
      </c>
      <c r="AB117" s="7">
        <v>0</v>
      </c>
      <c r="AC117" s="13">
        <f>AA117/N117*100</f>
        <v>69.01238870967742</v>
      </c>
      <c r="AD117" s="8">
        <v>0.6901</v>
      </c>
      <c r="AE117" s="7">
        <v>0</v>
      </c>
      <c r="AF117" s="8">
        <v>0</v>
      </c>
      <c r="AG117" s="7">
        <v>0</v>
      </c>
    </row>
    <row r="118" spans="1:33" ht="29.25" customHeight="1" hidden="1" outlineLevel="7">
      <c r="A118" s="5"/>
      <c r="B118" s="18"/>
      <c r="C118" s="19"/>
      <c r="D118" s="19"/>
      <c r="E118" s="6"/>
      <c r="F118" s="6"/>
      <c r="G118" s="6"/>
      <c r="H118" s="23"/>
      <c r="I118" s="23"/>
      <c r="J118" s="23"/>
      <c r="K118" s="6"/>
      <c r="L118" s="6"/>
      <c r="M118" s="6"/>
      <c r="N118" s="7">
        <v>620000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427876.81</v>
      </c>
      <c r="AB118" s="7">
        <v>0</v>
      </c>
      <c r="AC118" s="13">
        <f>AA118/N118*100</f>
        <v>69.01238870967742</v>
      </c>
      <c r="AD118" s="8">
        <v>0.6901</v>
      </c>
      <c r="AE118" s="7">
        <v>0</v>
      </c>
      <c r="AF118" s="8">
        <v>0</v>
      </c>
      <c r="AG118" s="7">
        <v>0</v>
      </c>
    </row>
    <row r="119" spans="1:33" ht="15" hidden="1" outlineLevel="3">
      <c r="A119" s="5"/>
      <c r="B119" s="18"/>
      <c r="C119" s="19"/>
      <c r="D119" s="19"/>
      <c r="E119" s="6"/>
      <c r="F119" s="6"/>
      <c r="G119" s="6"/>
      <c r="H119" s="23"/>
      <c r="I119" s="23"/>
      <c r="J119" s="23"/>
      <c r="K119" s="6"/>
      <c r="L119" s="6"/>
      <c r="M119" s="6"/>
      <c r="N119" s="7">
        <v>620000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427876.81</v>
      </c>
      <c r="AB119" s="7">
        <v>0</v>
      </c>
      <c r="AC119" s="13">
        <f>AA119/N119*100</f>
        <v>69.01238870967742</v>
      </c>
      <c r="AD119" s="8">
        <v>0.6901</v>
      </c>
      <c r="AE119" s="7">
        <v>0</v>
      </c>
      <c r="AF119" s="8">
        <v>0</v>
      </c>
      <c r="AG119" s="7">
        <v>0</v>
      </c>
    </row>
    <row r="120" spans="1:33" ht="15" hidden="1" outlineLevel="3">
      <c r="A120" s="5"/>
      <c r="B120" s="18"/>
      <c r="C120" s="19"/>
      <c r="D120" s="19"/>
      <c r="E120" s="6"/>
      <c r="F120" s="6"/>
      <c r="G120" s="6"/>
      <c r="H120" s="22"/>
      <c r="I120" s="22"/>
      <c r="J120" s="22"/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13"/>
      <c r="AD120" s="8"/>
      <c r="AE120" s="7"/>
      <c r="AF120" s="8"/>
      <c r="AG120" s="7"/>
    </row>
    <row r="121" spans="1:33" ht="15" hidden="1" outlineLevel="3">
      <c r="A121" s="5"/>
      <c r="B121" s="18"/>
      <c r="C121" s="19"/>
      <c r="D121" s="19"/>
      <c r="E121" s="6"/>
      <c r="F121" s="6"/>
      <c r="G121" s="6"/>
      <c r="H121" s="23"/>
      <c r="I121" s="23"/>
      <c r="J121" s="23"/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8"/>
      <c r="AE121" s="7"/>
      <c r="AF121" s="8"/>
      <c r="AG121" s="7"/>
    </row>
    <row r="122" spans="1:33" ht="15" hidden="1" outlineLevel="3">
      <c r="A122" s="5"/>
      <c r="B122" s="18"/>
      <c r="C122" s="19"/>
      <c r="D122" s="19"/>
      <c r="E122" s="6"/>
      <c r="F122" s="6"/>
      <c r="G122" s="6"/>
      <c r="H122" s="23"/>
      <c r="I122" s="23"/>
      <c r="J122" s="23"/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8"/>
      <c r="AE122" s="7"/>
      <c r="AF122" s="8"/>
      <c r="AG122" s="7"/>
    </row>
    <row r="123" spans="1:33" ht="15" hidden="1" outlineLevel="3">
      <c r="A123" s="5"/>
      <c r="B123" s="18"/>
      <c r="C123" s="19"/>
      <c r="D123" s="19"/>
      <c r="E123" s="6"/>
      <c r="F123" s="6"/>
      <c r="G123" s="6"/>
      <c r="H123" s="22"/>
      <c r="I123" s="22"/>
      <c r="J123" s="22"/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8"/>
      <c r="AE123" s="7"/>
      <c r="AF123" s="8"/>
      <c r="AG123" s="7"/>
    </row>
    <row r="124" spans="1:33" ht="15" hidden="1" outlineLevel="3">
      <c r="A124" s="5"/>
      <c r="B124" s="18"/>
      <c r="C124" s="19"/>
      <c r="D124" s="19"/>
      <c r="E124" s="6"/>
      <c r="F124" s="6"/>
      <c r="G124" s="6"/>
      <c r="H124" s="23"/>
      <c r="I124" s="23"/>
      <c r="J124" s="23"/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8"/>
      <c r="AE124" s="7"/>
      <c r="AF124" s="8"/>
      <c r="AG124" s="7"/>
    </row>
    <row r="125" spans="1:33" ht="15" hidden="1" outlineLevel="3">
      <c r="A125" s="5"/>
      <c r="B125" s="18"/>
      <c r="C125" s="19"/>
      <c r="D125" s="19"/>
      <c r="E125" s="6"/>
      <c r="F125" s="6"/>
      <c r="G125" s="6"/>
      <c r="H125" s="23"/>
      <c r="I125" s="23"/>
      <c r="J125" s="23"/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8"/>
      <c r="AE125" s="7"/>
      <c r="AF125" s="8"/>
      <c r="AG125" s="7"/>
    </row>
    <row r="126" spans="1:33" ht="54" customHeight="1" hidden="1" outlineLevel="7">
      <c r="A126" s="21"/>
      <c r="B126" s="48"/>
      <c r="C126" s="49"/>
      <c r="D126" s="49"/>
      <c r="E126" s="20"/>
      <c r="F126" s="20"/>
      <c r="G126" s="20"/>
      <c r="H126" s="24"/>
      <c r="I126" s="24"/>
      <c r="J126" s="24"/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8"/>
      <c r="AE126" s="7"/>
      <c r="AF126" s="8"/>
      <c r="AG126" s="7"/>
    </row>
    <row r="127" spans="1:33" ht="33.75" customHeight="1" hidden="1" outlineLevel="7">
      <c r="A127" s="21"/>
      <c r="B127" s="48"/>
      <c r="C127" s="49"/>
      <c r="D127" s="49"/>
      <c r="E127" s="20"/>
      <c r="F127" s="20"/>
      <c r="G127" s="20"/>
      <c r="H127" s="25"/>
      <c r="I127" s="25"/>
      <c r="J127" s="25"/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8"/>
      <c r="AE127" s="7"/>
      <c r="AF127" s="8"/>
      <c r="AG127" s="7"/>
    </row>
    <row r="128" spans="1:33" ht="24" customHeight="1" hidden="1" outlineLevel="7">
      <c r="A128" s="21"/>
      <c r="B128" s="48"/>
      <c r="C128" s="49"/>
      <c r="D128" s="49"/>
      <c r="E128" s="20"/>
      <c r="F128" s="20"/>
      <c r="G128" s="20"/>
      <c r="H128" s="25"/>
      <c r="I128" s="25"/>
      <c r="J128" s="25"/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8"/>
      <c r="AE128" s="7"/>
      <c r="AF128" s="8"/>
      <c r="AG128" s="7"/>
    </row>
    <row r="129" spans="1:33" ht="42.75" customHeight="1" hidden="1" outlineLevel="7">
      <c r="A129" s="21"/>
      <c r="B129" s="48"/>
      <c r="C129" s="49"/>
      <c r="D129" s="49"/>
      <c r="E129" s="20"/>
      <c r="F129" s="20"/>
      <c r="G129" s="20"/>
      <c r="H129" s="24"/>
      <c r="I129" s="24"/>
      <c r="J129" s="24"/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8"/>
      <c r="AE129" s="7"/>
      <c r="AF129" s="8"/>
      <c r="AG129" s="7"/>
    </row>
    <row r="130" spans="1:33" ht="21" customHeight="1" hidden="1" outlineLevel="7">
      <c r="A130" s="21"/>
      <c r="B130" s="48"/>
      <c r="C130" s="49"/>
      <c r="D130" s="49"/>
      <c r="E130" s="20"/>
      <c r="F130" s="20"/>
      <c r="G130" s="20"/>
      <c r="H130" s="25"/>
      <c r="I130" s="25"/>
      <c r="J130" s="25"/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8"/>
      <c r="AE130" s="7"/>
      <c r="AF130" s="8"/>
      <c r="AG130" s="7"/>
    </row>
    <row r="131" spans="1:33" ht="34.5" customHeight="1" hidden="1" outlineLevel="3">
      <c r="A131" s="21"/>
      <c r="B131" s="48"/>
      <c r="C131" s="49"/>
      <c r="D131" s="49"/>
      <c r="E131" s="20"/>
      <c r="F131" s="20"/>
      <c r="G131" s="20"/>
      <c r="H131" s="25"/>
      <c r="I131" s="25"/>
      <c r="J131" s="25"/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8"/>
      <c r="AE131" s="7"/>
      <c r="AF131" s="8"/>
      <c r="AG131" s="7"/>
    </row>
    <row r="132" spans="1:33" ht="93.75" customHeight="1" hidden="1" outlineLevel="3">
      <c r="A132" s="21"/>
      <c r="B132" s="48"/>
      <c r="C132" s="49"/>
      <c r="D132" s="49"/>
      <c r="E132" s="20"/>
      <c r="F132" s="20"/>
      <c r="G132" s="20"/>
      <c r="H132" s="24"/>
      <c r="I132" s="24"/>
      <c r="J132" s="24"/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8"/>
      <c r="AE132" s="7"/>
      <c r="AF132" s="8"/>
      <c r="AG132" s="7"/>
    </row>
    <row r="133" spans="1:33" ht="21.75" customHeight="1" hidden="1" outlineLevel="3">
      <c r="A133" s="21"/>
      <c r="B133" s="48"/>
      <c r="C133" s="49"/>
      <c r="D133" s="49"/>
      <c r="E133" s="20"/>
      <c r="F133" s="20"/>
      <c r="G133" s="20"/>
      <c r="H133" s="25"/>
      <c r="I133" s="25"/>
      <c r="J133" s="25"/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8"/>
      <c r="AE133" s="7"/>
      <c r="AF133" s="8"/>
      <c r="AG133" s="7"/>
    </row>
    <row r="134" spans="1:33" ht="34.5" customHeight="1" hidden="1" outlineLevel="3">
      <c r="A134" s="21"/>
      <c r="B134" s="48"/>
      <c r="C134" s="49"/>
      <c r="D134" s="49"/>
      <c r="E134" s="20"/>
      <c r="F134" s="20"/>
      <c r="G134" s="20"/>
      <c r="H134" s="25"/>
      <c r="I134" s="25"/>
      <c r="J134" s="25"/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8"/>
      <c r="AE134" s="7"/>
      <c r="AF134" s="8"/>
      <c r="AG134" s="7"/>
    </row>
    <row r="135" spans="1:33" ht="25.5" customHeight="1" hidden="1" outlineLevel="3">
      <c r="A135" s="21"/>
      <c r="B135" s="48"/>
      <c r="C135" s="49"/>
      <c r="D135" s="49"/>
      <c r="E135" s="20"/>
      <c r="F135" s="20"/>
      <c r="G135" s="20"/>
      <c r="H135" s="25"/>
      <c r="I135" s="25"/>
      <c r="J135" s="25"/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8"/>
      <c r="AE135" s="7"/>
      <c r="AF135" s="8"/>
      <c r="AG135" s="7"/>
    </row>
    <row r="136" spans="1:33" ht="15" hidden="1" outlineLevel="3">
      <c r="A136" s="28"/>
      <c r="B136" s="18"/>
      <c r="C136" s="19"/>
      <c r="D136" s="19"/>
      <c r="E136" s="6"/>
      <c r="F136" s="6"/>
      <c r="G136" s="6"/>
      <c r="H136" s="22"/>
      <c r="I136" s="22"/>
      <c r="J136" s="22"/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8"/>
      <c r="AE136" s="7"/>
      <c r="AF136" s="8"/>
      <c r="AG136" s="7"/>
    </row>
    <row r="137" spans="1:33" ht="15" hidden="1" outlineLevel="3">
      <c r="A137" s="5"/>
      <c r="B137" s="18"/>
      <c r="C137" s="19"/>
      <c r="D137" s="19"/>
      <c r="E137" s="6"/>
      <c r="F137" s="6"/>
      <c r="G137" s="6"/>
      <c r="H137" s="22"/>
      <c r="I137" s="22"/>
      <c r="J137" s="22"/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8"/>
      <c r="AE137" s="7"/>
      <c r="AF137" s="8"/>
      <c r="AG137" s="7"/>
    </row>
    <row r="138" spans="1:33" ht="15" hidden="1" outlineLevel="3">
      <c r="A138" s="5"/>
      <c r="B138" s="18"/>
      <c r="C138" s="19"/>
      <c r="D138" s="19"/>
      <c r="E138" s="6"/>
      <c r="F138" s="6"/>
      <c r="G138" s="6"/>
      <c r="H138" s="22"/>
      <c r="I138" s="22"/>
      <c r="J138" s="22"/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8"/>
      <c r="AE138" s="7"/>
      <c r="AF138" s="8"/>
      <c r="AG138" s="7"/>
    </row>
    <row r="139" spans="1:33" ht="15" hidden="1" outlineLevel="3">
      <c r="A139" s="5"/>
      <c r="B139" s="18"/>
      <c r="C139" s="19"/>
      <c r="D139" s="19"/>
      <c r="E139" s="6"/>
      <c r="F139" s="6"/>
      <c r="G139" s="6"/>
      <c r="H139" s="22"/>
      <c r="I139" s="22"/>
      <c r="J139" s="22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8"/>
      <c r="AE139" s="7"/>
      <c r="AF139" s="8"/>
      <c r="AG139" s="7"/>
    </row>
    <row r="140" spans="1:33" ht="15" hidden="1" outlineLevel="3">
      <c r="A140" s="5"/>
      <c r="B140" s="18"/>
      <c r="C140" s="19"/>
      <c r="D140" s="19"/>
      <c r="E140" s="6"/>
      <c r="F140" s="6"/>
      <c r="G140" s="6"/>
      <c r="H140" s="23"/>
      <c r="I140" s="23"/>
      <c r="J140" s="23"/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8"/>
      <c r="AE140" s="7"/>
      <c r="AF140" s="8"/>
      <c r="AG140" s="7"/>
    </row>
    <row r="141" spans="1:33" ht="15" hidden="1" outlineLevel="3">
      <c r="A141" s="5"/>
      <c r="B141" s="18"/>
      <c r="C141" s="19"/>
      <c r="D141" s="19"/>
      <c r="E141" s="6"/>
      <c r="F141" s="6"/>
      <c r="G141" s="6"/>
      <c r="H141" s="23"/>
      <c r="I141" s="23"/>
      <c r="J141" s="23"/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8"/>
      <c r="AE141" s="7"/>
      <c r="AF141" s="8"/>
      <c r="AG141" s="7"/>
    </row>
    <row r="142" spans="1:33" ht="15" hidden="1" outlineLevel="3">
      <c r="A142" s="5"/>
      <c r="B142" s="18"/>
      <c r="C142" s="19"/>
      <c r="D142" s="19"/>
      <c r="E142" s="6"/>
      <c r="F142" s="6"/>
      <c r="G142" s="6"/>
      <c r="H142" s="23"/>
      <c r="I142" s="23"/>
      <c r="J142" s="23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8"/>
      <c r="AE142" s="7"/>
      <c r="AF142" s="8"/>
      <c r="AG142" s="7"/>
    </row>
    <row r="143" spans="1:33" ht="15" hidden="1" outlineLevel="3">
      <c r="A143" s="5"/>
      <c r="B143" s="18"/>
      <c r="C143" s="19"/>
      <c r="D143" s="19"/>
      <c r="E143" s="6"/>
      <c r="F143" s="6"/>
      <c r="G143" s="6"/>
      <c r="H143" s="23"/>
      <c r="I143" s="23"/>
      <c r="J143" s="23"/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8"/>
      <c r="AE143" s="7"/>
      <c r="AF143" s="8"/>
      <c r="AG143" s="7"/>
    </row>
    <row r="144" spans="1:33" ht="15" hidden="1" outlineLevel="3">
      <c r="A144" s="5"/>
      <c r="B144" s="18"/>
      <c r="C144" s="19"/>
      <c r="D144" s="19"/>
      <c r="E144" s="6"/>
      <c r="F144" s="6"/>
      <c r="G144" s="6"/>
      <c r="H144" s="23"/>
      <c r="I144" s="23"/>
      <c r="J144" s="23"/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8"/>
      <c r="AE144" s="7"/>
      <c r="AF144" s="8"/>
      <c r="AG144" s="7"/>
    </row>
    <row r="145" spans="1:33" ht="15" hidden="1" outlineLevel="3">
      <c r="A145" s="28"/>
      <c r="B145" s="18"/>
      <c r="C145" s="19"/>
      <c r="D145" s="19"/>
      <c r="E145" s="6"/>
      <c r="F145" s="6"/>
      <c r="G145" s="6"/>
      <c r="H145" s="22"/>
      <c r="I145" s="22"/>
      <c r="J145" s="22"/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8"/>
      <c r="AE145" s="7"/>
      <c r="AF145" s="8"/>
      <c r="AG145" s="7"/>
    </row>
    <row r="146" spans="1:33" ht="15" hidden="1" outlineLevel="3">
      <c r="A146" s="5"/>
      <c r="B146" s="18"/>
      <c r="C146" s="19"/>
      <c r="D146" s="19"/>
      <c r="E146" s="6"/>
      <c r="F146" s="6"/>
      <c r="G146" s="6"/>
      <c r="H146" s="22"/>
      <c r="I146" s="22"/>
      <c r="J146" s="22"/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8"/>
      <c r="AE146" s="7"/>
      <c r="AF146" s="8"/>
      <c r="AG146" s="7"/>
    </row>
    <row r="147" spans="1:33" ht="15" hidden="1" outlineLevel="3">
      <c r="A147" s="28"/>
      <c r="B147" s="18"/>
      <c r="C147" s="19"/>
      <c r="D147" s="19"/>
      <c r="E147" s="6"/>
      <c r="F147" s="6"/>
      <c r="G147" s="6"/>
      <c r="H147" s="22"/>
      <c r="I147" s="22"/>
      <c r="J147" s="22"/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8"/>
      <c r="AE147" s="7"/>
      <c r="AF147" s="8"/>
      <c r="AG147" s="7"/>
    </row>
    <row r="148" spans="1:33" ht="15" hidden="1" outlineLevel="3">
      <c r="A148" s="5"/>
      <c r="B148" s="18"/>
      <c r="C148" s="19"/>
      <c r="D148" s="19"/>
      <c r="E148" s="6"/>
      <c r="F148" s="6"/>
      <c r="G148" s="6"/>
      <c r="H148" s="23"/>
      <c r="I148" s="23"/>
      <c r="J148" s="23"/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8"/>
      <c r="AE148" s="7"/>
      <c r="AF148" s="8"/>
      <c r="AG148" s="7"/>
    </row>
    <row r="149" spans="1:33" ht="15" hidden="1" outlineLevel="3">
      <c r="A149" s="5"/>
      <c r="B149" s="18"/>
      <c r="C149" s="19"/>
      <c r="D149" s="19"/>
      <c r="E149" s="6"/>
      <c r="F149" s="6"/>
      <c r="G149" s="6"/>
      <c r="H149" s="23"/>
      <c r="I149" s="23"/>
      <c r="J149" s="23"/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8"/>
      <c r="AE149" s="7"/>
      <c r="AF149" s="8"/>
      <c r="AG149" s="7"/>
    </row>
    <row r="150" spans="1:33" ht="25.5" customHeight="1" hidden="1" outlineLevel="5">
      <c r="A150" s="5"/>
      <c r="B150" s="18"/>
      <c r="C150" s="19"/>
      <c r="D150" s="19"/>
      <c r="E150" s="6"/>
      <c r="F150" s="6"/>
      <c r="G150" s="6"/>
      <c r="H150" s="22"/>
      <c r="I150" s="22"/>
      <c r="J150" s="22"/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8"/>
      <c r="AE150" s="7"/>
      <c r="AF150" s="8"/>
      <c r="AG150" s="7"/>
    </row>
    <row r="151" spans="1:33" ht="30.75" customHeight="1" hidden="1" outlineLevel="5">
      <c r="A151" s="5"/>
      <c r="B151" s="18"/>
      <c r="C151" s="19"/>
      <c r="D151" s="19"/>
      <c r="E151" s="6"/>
      <c r="F151" s="6"/>
      <c r="G151" s="6"/>
      <c r="H151" s="23"/>
      <c r="I151" s="23"/>
      <c r="J151" s="23"/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8"/>
      <c r="AE151" s="7"/>
      <c r="AF151" s="8"/>
      <c r="AG151" s="7"/>
    </row>
    <row r="152" spans="1:33" ht="30.75" customHeight="1" hidden="1" outlineLevel="5">
      <c r="A152" s="5"/>
      <c r="B152" s="18"/>
      <c r="C152" s="19"/>
      <c r="D152" s="19"/>
      <c r="E152" s="6"/>
      <c r="F152" s="6"/>
      <c r="G152" s="6"/>
      <c r="H152" s="23"/>
      <c r="I152" s="23"/>
      <c r="J152" s="23"/>
      <c r="K152" s="6"/>
      <c r="L152" s="6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13"/>
      <c r="AD152" s="8"/>
      <c r="AE152" s="7"/>
      <c r="AF152" s="8"/>
      <c r="AG152" s="7"/>
    </row>
    <row r="153" spans="1:33" ht="23.25" customHeight="1" hidden="1" outlineLevel="5">
      <c r="A153" s="5"/>
      <c r="B153" s="18"/>
      <c r="C153" s="19"/>
      <c r="D153" s="19"/>
      <c r="E153" s="6"/>
      <c r="F153" s="6"/>
      <c r="G153" s="22"/>
      <c r="H153" s="22"/>
      <c r="I153" s="22"/>
      <c r="J153" s="22"/>
      <c r="K153" s="6"/>
      <c r="L153" s="6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13"/>
      <c r="AD153" s="8"/>
      <c r="AE153" s="7"/>
      <c r="AF153" s="8"/>
      <c r="AG153" s="7"/>
    </row>
    <row r="154" spans="1:33" ht="30.75" customHeight="1" hidden="1" outlineLevel="5">
      <c r="A154" s="5"/>
      <c r="B154" s="18"/>
      <c r="C154" s="19"/>
      <c r="D154" s="19"/>
      <c r="E154" s="6"/>
      <c r="F154" s="6"/>
      <c r="G154" s="6"/>
      <c r="H154" s="23"/>
      <c r="I154" s="23"/>
      <c r="J154" s="23"/>
      <c r="K154" s="6"/>
      <c r="L154" s="6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13"/>
      <c r="AD154" s="8"/>
      <c r="AE154" s="7"/>
      <c r="AF154" s="8"/>
      <c r="AG154" s="7"/>
    </row>
    <row r="155" spans="1:33" ht="30.75" customHeight="1" hidden="1" outlineLevel="5">
      <c r="A155" s="5"/>
      <c r="B155" s="18"/>
      <c r="C155" s="19"/>
      <c r="D155" s="19"/>
      <c r="E155" s="6"/>
      <c r="F155" s="6"/>
      <c r="G155" s="6"/>
      <c r="H155" s="23"/>
      <c r="I155" s="23"/>
      <c r="J155" s="23"/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13"/>
      <c r="AD155" s="8"/>
      <c r="AE155" s="7"/>
      <c r="AF155" s="8"/>
      <c r="AG155" s="7"/>
    </row>
    <row r="156" spans="1:33" ht="44.25" customHeight="1" hidden="1" outlineLevel="5">
      <c r="A156" s="28"/>
      <c r="B156" s="18"/>
      <c r="C156" s="19"/>
      <c r="D156" s="19"/>
      <c r="E156" s="6"/>
      <c r="F156" s="6"/>
      <c r="G156" s="6"/>
      <c r="H156" s="22"/>
      <c r="I156" s="22"/>
      <c r="J156" s="22"/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8"/>
      <c r="AE156" s="7"/>
      <c r="AF156" s="8"/>
      <c r="AG156" s="7"/>
    </row>
    <row r="157" spans="1:33" ht="30" customHeight="1" hidden="1" outlineLevel="5">
      <c r="A157" s="5"/>
      <c r="B157" s="18"/>
      <c r="C157" s="19"/>
      <c r="D157" s="19"/>
      <c r="E157" s="6"/>
      <c r="F157" s="6"/>
      <c r="G157" s="6"/>
      <c r="H157" s="22"/>
      <c r="I157" s="22"/>
      <c r="J157" s="22"/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8"/>
      <c r="AE157" s="7"/>
      <c r="AF157" s="8"/>
      <c r="AG157" s="7"/>
    </row>
    <row r="158" spans="1:33" ht="42" customHeight="1" hidden="1" outlineLevel="5">
      <c r="A158" s="21"/>
      <c r="B158" s="48"/>
      <c r="C158" s="49"/>
      <c r="D158" s="49"/>
      <c r="E158" s="20"/>
      <c r="F158" s="20"/>
      <c r="G158" s="20"/>
      <c r="H158" s="24"/>
      <c r="I158" s="24"/>
      <c r="J158" s="24"/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8"/>
      <c r="AE158" s="7"/>
      <c r="AF158" s="8"/>
      <c r="AG158" s="7"/>
    </row>
    <row r="159" spans="1:33" ht="18.75" customHeight="1" hidden="1" outlineLevel="5">
      <c r="A159" s="21"/>
      <c r="B159" s="48"/>
      <c r="C159" s="49"/>
      <c r="D159" s="49"/>
      <c r="E159" s="20"/>
      <c r="F159" s="20"/>
      <c r="G159" s="20"/>
      <c r="H159" s="25"/>
      <c r="I159" s="25"/>
      <c r="J159" s="25"/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8"/>
      <c r="AE159" s="7"/>
      <c r="AF159" s="8"/>
      <c r="AG159" s="7"/>
    </row>
    <row r="160" spans="1:33" ht="30.75" customHeight="1" hidden="1" outlineLevel="5">
      <c r="A160" s="21"/>
      <c r="B160" s="48"/>
      <c r="C160" s="49"/>
      <c r="D160" s="49"/>
      <c r="E160" s="20"/>
      <c r="F160" s="20"/>
      <c r="G160" s="20"/>
      <c r="H160" s="25"/>
      <c r="I160" s="25"/>
      <c r="J160" s="25"/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3"/>
      <c r="AD160" s="8"/>
      <c r="AE160" s="7"/>
      <c r="AF160" s="8"/>
      <c r="AG160" s="7"/>
    </row>
    <row r="161" spans="1:33" ht="30.75" customHeight="1" hidden="1" outlineLevel="5">
      <c r="A161" s="21"/>
      <c r="B161" s="48"/>
      <c r="C161" s="49"/>
      <c r="D161" s="49"/>
      <c r="E161" s="20"/>
      <c r="F161" s="20"/>
      <c r="G161" s="20"/>
      <c r="H161" s="25"/>
      <c r="I161" s="25"/>
      <c r="J161" s="25"/>
      <c r="K161" s="6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13"/>
      <c r="AD161" s="8"/>
      <c r="AE161" s="7"/>
      <c r="AF161" s="8"/>
      <c r="AG161" s="7"/>
    </row>
    <row r="162" spans="1:33" ht="30.75" customHeight="1" hidden="1" outlineLevel="6">
      <c r="A162" s="21"/>
      <c r="B162" s="48"/>
      <c r="C162" s="49"/>
      <c r="D162" s="49"/>
      <c r="E162" s="20"/>
      <c r="F162" s="20"/>
      <c r="G162" s="20"/>
      <c r="H162" s="24"/>
      <c r="I162" s="24"/>
      <c r="J162" s="24"/>
      <c r="K162" s="6"/>
      <c r="L162" s="6"/>
      <c r="M162" s="6"/>
      <c r="N162" s="7">
        <v>91600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26175.22</v>
      </c>
      <c r="AB162" s="7">
        <v>0</v>
      </c>
      <c r="AC162" s="13">
        <f>AA162/N162*100</f>
        <v>28.57556768558952</v>
      </c>
      <c r="AD162" s="8">
        <v>0.2858</v>
      </c>
      <c r="AE162" s="7">
        <v>0</v>
      </c>
      <c r="AF162" s="8">
        <v>0</v>
      </c>
      <c r="AG162" s="7">
        <v>0</v>
      </c>
    </row>
    <row r="163" spans="1:33" ht="21" customHeight="1" hidden="1" outlineLevel="7">
      <c r="A163" s="21"/>
      <c r="B163" s="48"/>
      <c r="C163" s="49"/>
      <c r="D163" s="49"/>
      <c r="E163" s="20"/>
      <c r="F163" s="20"/>
      <c r="G163" s="20"/>
      <c r="H163" s="25"/>
      <c r="I163" s="25"/>
      <c r="J163" s="25"/>
      <c r="K163" s="6"/>
      <c r="L163" s="6"/>
      <c r="M163" s="6"/>
      <c r="N163" s="7">
        <v>91600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26175.22</v>
      </c>
      <c r="AB163" s="7">
        <v>0</v>
      </c>
      <c r="AC163" s="13">
        <f>AA163/N163*100</f>
        <v>28.57556768558952</v>
      </c>
      <c r="AD163" s="8">
        <v>0.2858</v>
      </c>
      <c r="AE163" s="7">
        <v>0</v>
      </c>
      <c r="AF163" s="8">
        <v>0</v>
      </c>
      <c r="AG163" s="7">
        <v>0</v>
      </c>
    </row>
    <row r="164" spans="1:33" ht="21.75" customHeight="1" hidden="1" outlineLevel="7">
      <c r="A164" s="21"/>
      <c r="B164" s="48"/>
      <c r="C164" s="49"/>
      <c r="D164" s="49"/>
      <c r="E164" s="20"/>
      <c r="F164" s="20"/>
      <c r="G164" s="20"/>
      <c r="H164" s="25"/>
      <c r="I164" s="25"/>
      <c r="J164" s="25"/>
      <c r="K164" s="6"/>
      <c r="L164" s="6"/>
      <c r="M164" s="6"/>
      <c r="N164" s="7">
        <v>91600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26175.22</v>
      </c>
      <c r="AB164" s="7">
        <v>0</v>
      </c>
      <c r="AC164" s="13">
        <f>AA164/N164*100</f>
        <v>28.57556768558952</v>
      </c>
      <c r="AD164" s="8">
        <v>0.2858</v>
      </c>
      <c r="AE164" s="7">
        <v>0</v>
      </c>
      <c r="AF164" s="8">
        <v>0</v>
      </c>
      <c r="AG164" s="7">
        <v>0</v>
      </c>
    </row>
    <row r="165" spans="1:33" ht="21.75" customHeight="1" hidden="1" outlineLevel="7">
      <c r="A165" s="46"/>
      <c r="B165" s="44"/>
      <c r="C165" s="45"/>
      <c r="D165" s="45"/>
      <c r="E165" s="6"/>
      <c r="F165" s="6"/>
      <c r="G165" s="6"/>
      <c r="H165" s="22"/>
      <c r="I165" s="22"/>
      <c r="J165" s="22"/>
      <c r="K165" s="6"/>
      <c r="L165" s="6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13"/>
      <c r="AD165" s="8"/>
      <c r="AE165" s="7"/>
      <c r="AF165" s="8"/>
      <c r="AG165" s="7"/>
    </row>
    <row r="166" spans="1:33" ht="37.5" customHeight="1" hidden="1" outlineLevel="7">
      <c r="A166" s="5"/>
      <c r="B166" s="43"/>
      <c r="C166" s="42"/>
      <c r="D166" s="42"/>
      <c r="E166" s="41"/>
      <c r="F166" s="6"/>
      <c r="G166" s="6"/>
      <c r="H166" s="23"/>
      <c r="I166" s="23"/>
      <c r="J166" s="23"/>
      <c r="K166" s="6"/>
      <c r="L166" s="6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13"/>
      <c r="AD166" s="8"/>
      <c r="AE166" s="7"/>
      <c r="AF166" s="8"/>
      <c r="AG166" s="7"/>
    </row>
    <row r="167" spans="1:33" ht="28.5" customHeight="1" hidden="1" outlineLevel="7">
      <c r="A167" s="38"/>
      <c r="B167" s="52"/>
      <c r="C167" s="52"/>
      <c r="D167" s="52"/>
      <c r="E167" s="53"/>
      <c r="F167" s="54"/>
      <c r="G167" s="54"/>
      <c r="H167" s="55"/>
      <c r="I167" s="55"/>
      <c r="J167" s="55"/>
      <c r="K167" s="6"/>
      <c r="L167" s="6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13"/>
      <c r="AD167" s="8"/>
      <c r="AE167" s="7"/>
      <c r="AF167" s="8"/>
      <c r="AG167" s="7"/>
    </row>
    <row r="168" spans="1:33" ht="35.25" customHeight="1" hidden="1" outlineLevel="7">
      <c r="A168" s="38"/>
      <c r="B168" s="52"/>
      <c r="C168" s="52"/>
      <c r="D168" s="52"/>
      <c r="E168" s="53"/>
      <c r="F168" s="54"/>
      <c r="G168" s="54"/>
      <c r="H168" s="56"/>
      <c r="I168" s="56"/>
      <c r="J168" s="56"/>
      <c r="K168" s="6"/>
      <c r="L168" s="6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13"/>
      <c r="AD168" s="8"/>
      <c r="AE168" s="7"/>
      <c r="AF168" s="8"/>
      <c r="AG168" s="7"/>
    </row>
    <row r="169" spans="1:33" ht="18.75" customHeight="1" hidden="1" outlineLevel="7">
      <c r="A169" s="38"/>
      <c r="B169" s="52"/>
      <c r="C169" s="52"/>
      <c r="D169" s="52"/>
      <c r="E169" s="53"/>
      <c r="F169" s="54"/>
      <c r="G169" s="54"/>
      <c r="H169" s="56"/>
      <c r="I169" s="56"/>
      <c r="J169" s="56"/>
      <c r="K169" s="6"/>
      <c r="L169" s="6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13"/>
      <c r="AD169" s="8"/>
      <c r="AE169" s="7"/>
      <c r="AF169" s="8"/>
      <c r="AG169" s="7"/>
    </row>
    <row r="170" spans="1:33" ht="31.5" customHeight="1" hidden="1" outlineLevel="7">
      <c r="A170" s="39"/>
      <c r="B170" s="37"/>
      <c r="C170" s="37"/>
      <c r="D170" s="37"/>
      <c r="E170" s="36"/>
      <c r="F170" s="6"/>
      <c r="G170" s="6"/>
      <c r="H170" s="22"/>
      <c r="I170" s="22"/>
      <c r="J170" s="22"/>
      <c r="K170" s="6"/>
      <c r="L170" s="6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13"/>
      <c r="AD170" s="8"/>
      <c r="AE170" s="7"/>
      <c r="AF170" s="8"/>
      <c r="AG170" s="7"/>
    </row>
    <row r="171" spans="1:33" ht="28.5" customHeight="1" hidden="1" outlineLevel="7">
      <c r="A171" s="39"/>
      <c r="B171" s="37"/>
      <c r="C171" s="37"/>
      <c r="D171" s="37"/>
      <c r="E171" s="36"/>
      <c r="F171" s="6"/>
      <c r="G171" s="6"/>
      <c r="H171" s="23"/>
      <c r="I171" s="23"/>
      <c r="J171" s="23"/>
      <c r="K171" s="6"/>
      <c r="L171" s="6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13"/>
      <c r="AD171" s="8"/>
      <c r="AE171" s="7"/>
      <c r="AF171" s="8"/>
      <c r="AG171" s="7"/>
    </row>
    <row r="172" spans="1:33" ht="21.75" customHeight="1" hidden="1" outlineLevel="7">
      <c r="A172" s="39"/>
      <c r="B172" s="37"/>
      <c r="C172" s="37"/>
      <c r="D172" s="37"/>
      <c r="E172" s="36"/>
      <c r="F172" s="6"/>
      <c r="G172" s="6"/>
      <c r="H172" s="23"/>
      <c r="I172" s="23"/>
      <c r="J172" s="23"/>
      <c r="K172" s="6"/>
      <c r="L172" s="6"/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13"/>
      <c r="AD172" s="8"/>
      <c r="AE172" s="7"/>
      <c r="AF172" s="8"/>
      <c r="AG172" s="7"/>
    </row>
    <row r="173" spans="1:34" ht="42" customHeight="1" hidden="1" outlineLevel="6">
      <c r="A173" s="28"/>
      <c r="B173" s="18"/>
      <c r="C173" s="5"/>
      <c r="D173" s="5"/>
      <c r="E173" s="6"/>
      <c r="F173" s="6"/>
      <c r="G173" s="6"/>
      <c r="H173" s="22"/>
      <c r="I173" s="22"/>
      <c r="J173" s="22"/>
      <c r="K173" s="6"/>
      <c r="L173" s="6"/>
      <c r="M173" s="6"/>
      <c r="N173" s="7">
        <v>108000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97200</v>
      </c>
      <c r="AB173" s="7">
        <v>0</v>
      </c>
      <c r="AC173" s="13">
        <f>AA173/N173*100</f>
        <v>90</v>
      </c>
      <c r="AD173" s="8">
        <v>0.9</v>
      </c>
      <c r="AE173" s="7">
        <v>0</v>
      </c>
      <c r="AF173" s="8">
        <v>0</v>
      </c>
      <c r="AG173" s="7">
        <v>0</v>
      </c>
      <c r="AH173" s="32"/>
    </row>
    <row r="174" spans="1:34" s="32" customFormat="1" ht="42" customHeight="1" hidden="1" outlineLevel="6">
      <c r="A174" s="34"/>
      <c r="B174" s="18"/>
      <c r="C174" s="28"/>
      <c r="D174" s="33"/>
      <c r="E174" s="29"/>
      <c r="F174" s="29"/>
      <c r="G174" s="29"/>
      <c r="H174" s="22"/>
      <c r="I174" s="22"/>
      <c r="J174" s="22"/>
      <c r="K174" s="29"/>
      <c r="L174" s="29"/>
      <c r="M174" s="29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30"/>
      <c r="AD174" s="31"/>
      <c r="AE174" s="22"/>
      <c r="AF174" s="31"/>
      <c r="AG174" s="22"/>
      <c r="AH174"/>
    </row>
    <row r="175" spans="1:33" ht="32.25" customHeight="1" hidden="1" outlineLevel="6">
      <c r="A175" s="5"/>
      <c r="B175" s="18"/>
      <c r="C175" s="19"/>
      <c r="D175" s="19"/>
      <c r="E175" s="6"/>
      <c r="F175" s="6"/>
      <c r="G175" s="6"/>
      <c r="H175" s="22"/>
      <c r="I175" s="22"/>
      <c r="J175" s="22"/>
      <c r="K175" s="6"/>
      <c r="L175" s="6"/>
      <c r="M175" s="6"/>
      <c r="N175" s="7">
        <v>1268400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675702.14</v>
      </c>
      <c r="AB175" s="7">
        <v>0</v>
      </c>
      <c r="AC175" s="13">
        <f>AA175/N175*100</f>
        <v>53.272007253232424</v>
      </c>
      <c r="AD175" s="8">
        <v>0.5327</v>
      </c>
      <c r="AE175" s="7">
        <v>0</v>
      </c>
      <c r="AF175" s="8">
        <v>0</v>
      </c>
      <c r="AG175" s="7">
        <v>0</v>
      </c>
    </row>
    <row r="176" spans="1:33" ht="20.25" customHeight="1" hidden="1" outlineLevel="6">
      <c r="A176" s="5"/>
      <c r="B176" s="18"/>
      <c r="C176" s="19"/>
      <c r="D176" s="19"/>
      <c r="E176" s="6"/>
      <c r="F176" s="6"/>
      <c r="G176" s="6"/>
      <c r="H176" s="22"/>
      <c r="I176" s="22"/>
      <c r="J176" s="22"/>
      <c r="K176" s="6"/>
      <c r="L176" s="6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13"/>
      <c r="AD176" s="8"/>
      <c r="AE176" s="7"/>
      <c r="AF176" s="8"/>
      <c r="AG176" s="7"/>
    </row>
    <row r="177" spans="1:33" ht="54.75" customHeight="1" hidden="1" outlineLevel="7">
      <c r="A177" s="5"/>
      <c r="B177" s="18"/>
      <c r="C177" s="19"/>
      <c r="D177" s="19"/>
      <c r="E177" s="6"/>
      <c r="F177" s="6"/>
      <c r="G177" s="6"/>
      <c r="H177" s="23"/>
      <c r="I177" s="23"/>
      <c r="J177" s="23"/>
      <c r="K177" s="6"/>
      <c r="L177" s="6"/>
      <c r="M177" s="6"/>
      <c r="N177" s="7">
        <v>745689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498562.45</v>
      </c>
      <c r="AB177" s="7">
        <v>0</v>
      </c>
      <c r="AC177" s="13">
        <f aca="true" t="shared" si="6" ref="AC177:AC182">AA177/N177*100</f>
        <v>66.85930059314272</v>
      </c>
      <c r="AD177" s="8">
        <v>0.6686</v>
      </c>
      <c r="AE177" s="7">
        <v>0</v>
      </c>
      <c r="AF177" s="8">
        <v>0</v>
      </c>
      <c r="AG177" s="7">
        <v>0</v>
      </c>
    </row>
    <row r="178" spans="1:33" ht="33" customHeight="1" hidden="1" outlineLevel="7">
      <c r="A178" s="5"/>
      <c r="B178" s="18"/>
      <c r="C178" s="19"/>
      <c r="D178" s="19"/>
      <c r="E178" s="6"/>
      <c r="F178" s="6"/>
      <c r="G178" s="6"/>
      <c r="H178" s="23"/>
      <c r="I178" s="23"/>
      <c r="J178" s="23"/>
      <c r="K178" s="6"/>
      <c r="L178" s="6"/>
      <c r="M178" s="6"/>
      <c r="N178" s="7">
        <v>745689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498562.45</v>
      </c>
      <c r="AB178" s="7">
        <v>0</v>
      </c>
      <c r="AC178" s="13">
        <f t="shared" si="6"/>
        <v>66.85930059314272</v>
      </c>
      <c r="AD178" s="8">
        <v>0.6686</v>
      </c>
      <c r="AE178" s="7">
        <v>0</v>
      </c>
      <c r="AF178" s="8">
        <v>0</v>
      </c>
      <c r="AG178" s="7">
        <v>0</v>
      </c>
    </row>
    <row r="179" spans="1:33" ht="30.75" customHeight="1" hidden="1">
      <c r="A179" s="5"/>
      <c r="B179" s="18"/>
      <c r="C179" s="19"/>
      <c r="D179" s="19"/>
      <c r="E179" s="6"/>
      <c r="F179" s="6"/>
      <c r="G179" s="6"/>
      <c r="H179" s="23"/>
      <c r="I179" s="23"/>
      <c r="J179" s="23"/>
      <c r="K179" s="6"/>
      <c r="L179" s="6"/>
      <c r="M179" s="6"/>
      <c r="N179" s="7">
        <v>516926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173252.96</v>
      </c>
      <c r="AB179" s="7">
        <v>0</v>
      </c>
      <c r="AC179" s="13">
        <f t="shared" si="6"/>
        <v>33.51600809400185</v>
      </c>
      <c r="AD179" s="8">
        <v>0.3352</v>
      </c>
      <c r="AE179" s="7">
        <v>0</v>
      </c>
      <c r="AF179" s="8">
        <v>0</v>
      </c>
      <c r="AG179" s="7">
        <v>0</v>
      </c>
    </row>
    <row r="180" spans="1:33" ht="15" hidden="1" outlineLevel="1">
      <c r="A180" s="5"/>
      <c r="B180" s="18"/>
      <c r="C180" s="19"/>
      <c r="D180" s="19"/>
      <c r="E180" s="6"/>
      <c r="F180" s="6"/>
      <c r="G180" s="6"/>
      <c r="H180" s="23"/>
      <c r="I180" s="23"/>
      <c r="J180" s="23"/>
      <c r="K180" s="6"/>
      <c r="L180" s="6"/>
      <c r="M180" s="6"/>
      <c r="N180" s="7">
        <v>516926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173252.96</v>
      </c>
      <c r="AB180" s="7">
        <v>0</v>
      </c>
      <c r="AC180" s="13">
        <f t="shared" si="6"/>
        <v>33.51600809400185</v>
      </c>
      <c r="AD180" s="8">
        <v>0.3352</v>
      </c>
      <c r="AE180" s="7">
        <v>0</v>
      </c>
      <c r="AF180" s="8">
        <v>0</v>
      </c>
      <c r="AG180" s="7">
        <v>0</v>
      </c>
    </row>
    <row r="181" spans="1:33" ht="15" hidden="1" outlineLevel="2">
      <c r="A181" s="5"/>
      <c r="B181" s="18"/>
      <c r="C181" s="19"/>
      <c r="D181" s="19"/>
      <c r="E181" s="6"/>
      <c r="F181" s="6"/>
      <c r="G181" s="6"/>
      <c r="H181" s="23"/>
      <c r="I181" s="23"/>
      <c r="J181" s="23"/>
      <c r="K181" s="6"/>
      <c r="L181" s="6"/>
      <c r="M181" s="6"/>
      <c r="N181" s="7">
        <v>5785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3886.73</v>
      </c>
      <c r="AB181" s="7">
        <v>0</v>
      </c>
      <c r="AC181" s="13">
        <f t="shared" si="6"/>
        <v>67.18634399308556</v>
      </c>
      <c r="AD181" s="8">
        <v>0.6719</v>
      </c>
      <c r="AE181" s="7">
        <v>0</v>
      </c>
      <c r="AF181" s="8">
        <v>0</v>
      </c>
      <c r="AG181" s="7">
        <v>0</v>
      </c>
    </row>
    <row r="182" spans="1:33" ht="15" hidden="1" outlineLevel="4">
      <c r="A182" s="5"/>
      <c r="B182" s="18"/>
      <c r="C182" s="19"/>
      <c r="D182" s="19"/>
      <c r="E182" s="6"/>
      <c r="F182" s="6"/>
      <c r="G182" s="6"/>
      <c r="H182" s="23"/>
      <c r="I182" s="23"/>
      <c r="J182" s="23"/>
      <c r="K182" s="6"/>
      <c r="L182" s="6"/>
      <c r="M182" s="6"/>
      <c r="N182" s="7">
        <v>1150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874.66</v>
      </c>
      <c r="AB182" s="7">
        <v>0</v>
      </c>
      <c r="AC182" s="13">
        <f t="shared" si="6"/>
        <v>76.05739130434782</v>
      </c>
      <c r="AD182" s="8">
        <v>0.7606</v>
      </c>
      <c r="AE182" s="7">
        <v>0</v>
      </c>
      <c r="AF182" s="8">
        <v>0</v>
      </c>
      <c r="AG182" s="7">
        <v>0</v>
      </c>
    </row>
    <row r="183" spans="1:33" ht="15" hidden="1" outlineLevel="4">
      <c r="A183" s="5"/>
      <c r="B183" s="18"/>
      <c r="C183" s="19"/>
      <c r="D183" s="19"/>
      <c r="E183" s="6"/>
      <c r="F183" s="6"/>
      <c r="G183" s="6"/>
      <c r="H183" s="22"/>
      <c r="I183" s="22"/>
      <c r="J183" s="22"/>
      <c r="K183" s="6"/>
      <c r="L183" s="6"/>
      <c r="M183" s="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13"/>
      <c r="AD183" s="8"/>
      <c r="AE183" s="7"/>
      <c r="AF183" s="8"/>
      <c r="AG183" s="7"/>
    </row>
    <row r="184" spans="1:33" ht="15" hidden="1" outlineLevel="4">
      <c r="A184" s="5"/>
      <c r="B184" s="18"/>
      <c r="C184" s="19"/>
      <c r="D184" s="19"/>
      <c r="E184" s="6"/>
      <c r="F184" s="6"/>
      <c r="G184" s="6"/>
      <c r="H184" s="23"/>
      <c r="I184" s="23"/>
      <c r="J184" s="23"/>
      <c r="K184" s="6"/>
      <c r="L184" s="6"/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13"/>
      <c r="AD184" s="8"/>
      <c r="AE184" s="7"/>
      <c r="AF184" s="8"/>
      <c r="AG184" s="7"/>
    </row>
    <row r="185" spans="1:33" ht="15" hidden="1" outlineLevel="4">
      <c r="A185" s="5"/>
      <c r="B185" s="18"/>
      <c r="C185" s="19"/>
      <c r="D185" s="19"/>
      <c r="E185" s="6"/>
      <c r="F185" s="6"/>
      <c r="G185" s="6"/>
      <c r="H185" s="23"/>
      <c r="I185" s="23"/>
      <c r="J185" s="23"/>
      <c r="K185" s="6"/>
      <c r="L185" s="6"/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13"/>
      <c r="AD185" s="8"/>
      <c r="AE185" s="7"/>
      <c r="AF185" s="8"/>
      <c r="AG185" s="7"/>
    </row>
    <row r="186" spans="1:33" ht="30.75" customHeight="1" hidden="1" outlineLevel="4">
      <c r="A186" s="28"/>
      <c r="B186" s="18"/>
      <c r="C186" s="19"/>
      <c r="D186" s="19"/>
      <c r="E186" s="6"/>
      <c r="F186" s="6"/>
      <c r="G186" s="6"/>
      <c r="H186" s="22"/>
      <c r="I186" s="22"/>
      <c r="J186" s="22"/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13"/>
      <c r="AD186" s="8"/>
      <c r="AE186" s="7"/>
      <c r="AF186" s="8"/>
      <c r="AG186" s="7"/>
    </row>
    <row r="187" spans="1:33" ht="45" customHeight="1" hidden="1" outlineLevel="4">
      <c r="A187" s="28"/>
      <c r="B187" s="18"/>
      <c r="C187" s="19"/>
      <c r="D187" s="19"/>
      <c r="E187" s="6"/>
      <c r="F187" s="6"/>
      <c r="G187" s="6"/>
      <c r="H187" s="22"/>
      <c r="I187" s="22"/>
      <c r="J187" s="22"/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13"/>
      <c r="AD187" s="8"/>
      <c r="AE187" s="7"/>
      <c r="AF187" s="8"/>
      <c r="AG187" s="7"/>
    </row>
    <row r="188" spans="1:33" ht="17.25" customHeight="1" hidden="1" outlineLevel="6">
      <c r="A188" s="5"/>
      <c r="B188" s="18"/>
      <c r="C188" s="19"/>
      <c r="D188" s="19"/>
      <c r="E188" s="6"/>
      <c r="F188" s="6"/>
      <c r="G188" s="6"/>
      <c r="H188" s="22"/>
      <c r="I188" s="22"/>
      <c r="J188" s="22"/>
      <c r="K188" s="6"/>
      <c r="L188" s="6"/>
      <c r="M188" s="6"/>
      <c r="N188" s="7">
        <v>23583877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19154525.01</v>
      </c>
      <c r="AB188" s="7">
        <v>0</v>
      </c>
      <c r="AC188" s="13">
        <f aca="true" t="shared" si="7" ref="AC188:AC195">AA188/N188*100</f>
        <v>81.2187284134835</v>
      </c>
      <c r="AD188" s="8">
        <v>0.8122</v>
      </c>
      <c r="AE188" s="7">
        <v>0</v>
      </c>
      <c r="AF188" s="8">
        <v>0</v>
      </c>
      <c r="AG188" s="7">
        <v>0</v>
      </c>
    </row>
    <row r="189" spans="1:33" ht="15" hidden="1" outlineLevel="7">
      <c r="A189" s="5"/>
      <c r="B189" s="18"/>
      <c r="C189" s="19"/>
      <c r="D189" s="19"/>
      <c r="E189" s="6"/>
      <c r="F189" s="6"/>
      <c r="G189" s="6"/>
      <c r="H189" s="23"/>
      <c r="I189" s="23"/>
      <c r="J189" s="23"/>
      <c r="K189" s="6"/>
      <c r="L189" s="6"/>
      <c r="M189" s="6"/>
      <c r="N189" s="7">
        <v>2549400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2173105.26</v>
      </c>
      <c r="AB189" s="7">
        <v>0</v>
      </c>
      <c r="AC189" s="13">
        <f t="shared" si="7"/>
        <v>85.2398705577783</v>
      </c>
      <c r="AD189" s="8">
        <v>0.8524</v>
      </c>
      <c r="AE189" s="7">
        <v>0</v>
      </c>
      <c r="AF189" s="8">
        <v>0</v>
      </c>
      <c r="AG189" s="7">
        <v>0</v>
      </c>
    </row>
    <row r="190" spans="1:33" ht="60.75" customHeight="1" hidden="1" outlineLevel="7">
      <c r="A190" s="5"/>
      <c r="B190" s="18"/>
      <c r="C190" s="19"/>
      <c r="D190" s="19"/>
      <c r="E190" s="6"/>
      <c r="F190" s="6"/>
      <c r="G190" s="6"/>
      <c r="H190" s="23"/>
      <c r="I190" s="23"/>
      <c r="J190" s="23"/>
      <c r="K190" s="6"/>
      <c r="L190" s="6"/>
      <c r="M190" s="6"/>
      <c r="N190" s="7">
        <v>2335459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1969571.56</v>
      </c>
      <c r="AB190" s="7">
        <v>0</v>
      </c>
      <c r="AC190" s="13">
        <f t="shared" si="7"/>
        <v>84.33338200328073</v>
      </c>
      <c r="AD190" s="8">
        <v>0.8433</v>
      </c>
      <c r="AE190" s="7">
        <v>0</v>
      </c>
      <c r="AF190" s="8">
        <v>0</v>
      </c>
      <c r="AG190" s="7">
        <v>0</v>
      </c>
    </row>
    <row r="191" spans="1:33" ht="27.75" customHeight="1" hidden="1" outlineLevel="7">
      <c r="A191" s="5"/>
      <c r="B191" s="18"/>
      <c r="C191" s="19"/>
      <c r="D191" s="19"/>
      <c r="E191" s="6"/>
      <c r="F191" s="6"/>
      <c r="G191" s="6"/>
      <c r="H191" s="23"/>
      <c r="I191" s="23"/>
      <c r="J191" s="23"/>
      <c r="K191" s="6"/>
      <c r="L191" s="6"/>
      <c r="M191" s="6"/>
      <c r="N191" s="7">
        <v>2335459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1969571.56</v>
      </c>
      <c r="AB191" s="7">
        <v>0</v>
      </c>
      <c r="AC191" s="13">
        <f t="shared" si="7"/>
        <v>84.33338200328073</v>
      </c>
      <c r="AD191" s="8">
        <v>0.8433</v>
      </c>
      <c r="AE191" s="7">
        <v>0</v>
      </c>
      <c r="AF191" s="8">
        <v>0</v>
      </c>
      <c r="AG191" s="7">
        <v>0</v>
      </c>
    </row>
    <row r="192" spans="1:33" ht="15" hidden="1" outlineLevel="1">
      <c r="A192" s="5"/>
      <c r="B192" s="18"/>
      <c r="C192" s="19"/>
      <c r="D192" s="19"/>
      <c r="E192" s="6"/>
      <c r="F192" s="6"/>
      <c r="G192" s="6"/>
      <c r="H192" s="23"/>
      <c r="I192" s="23"/>
      <c r="J192" s="23"/>
      <c r="K192" s="6"/>
      <c r="L192" s="6"/>
      <c r="M192" s="6"/>
      <c r="N192" s="7">
        <v>200941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196297</v>
      </c>
      <c r="AB192" s="7">
        <v>0</v>
      </c>
      <c r="AC192" s="13">
        <f t="shared" si="7"/>
        <v>97.68887384854261</v>
      </c>
      <c r="AD192" s="8">
        <v>0.9769</v>
      </c>
      <c r="AE192" s="7">
        <v>0</v>
      </c>
      <c r="AF192" s="8">
        <v>0</v>
      </c>
      <c r="AG192" s="7">
        <v>0</v>
      </c>
    </row>
    <row r="193" spans="1:33" ht="15" hidden="1" outlineLevel="2">
      <c r="A193" s="5"/>
      <c r="B193" s="18"/>
      <c r="C193" s="19"/>
      <c r="D193" s="19"/>
      <c r="E193" s="6"/>
      <c r="F193" s="6"/>
      <c r="G193" s="6"/>
      <c r="H193" s="23"/>
      <c r="I193" s="23"/>
      <c r="J193" s="23"/>
      <c r="K193" s="6"/>
      <c r="L193" s="6"/>
      <c r="M193" s="6"/>
      <c r="N193" s="7">
        <v>200941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196297</v>
      </c>
      <c r="AB193" s="7">
        <v>0</v>
      </c>
      <c r="AC193" s="13">
        <f t="shared" si="7"/>
        <v>97.68887384854261</v>
      </c>
      <c r="AD193" s="8">
        <v>0.9769</v>
      </c>
      <c r="AE193" s="7">
        <v>0</v>
      </c>
      <c r="AF193" s="8">
        <v>0</v>
      </c>
      <c r="AG193" s="7">
        <v>0</v>
      </c>
    </row>
    <row r="194" spans="1:33" ht="15" hidden="1" outlineLevel="3">
      <c r="A194" s="5"/>
      <c r="B194" s="18"/>
      <c r="C194" s="19"/>
      <c r="D194" s="19"/>
      <c r="E194" s="6"/>
      <c r="F194" s="6"/>
      <c r="G194" s="6"/>
      <c r="H194" s="23"/>
      <c r="I194" s="23"/>
      <c r="J194" s="23"/>
      <c r="K194" s="6"/>
      <c r="L194" s="6"/>
      <c r="M194" s="6"/>
      <c r="N194" s="7">
        <v>13000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7236.7</v>
      </c>
      <c r="AB194" s="7">
        <v>0</v>
      </c>
      <c r="AC194" s="13">
        <f t="shared" si="7"/>
        <v>55.666923076923084</v>
      </c>
      <c r="AD194" s="8">
        <v>0.5567</v>
      </c>
      <c r="AE194" s="7">
        <v>0</v>
      </c>
      <c r="AF194" s="8">
        <v>0</v>
      </c>
      <c r="AG194" s="7">
        <v>0</v>
      </c>
    </row>
    <row r="195" spans="1:33" ht="20.25" customHeight="1" hidden="1" outlineLevel="4">
      <c r="A195" s="5"/>
      <c r="B195" s="18"/>
      <c r="C195" s="19"/>
      <c r="D195" s="19"/>
      <c r="E195" s="6"/>
      <c r="F195" s="6"/>
      <c r="G195" s="6"/>
      <c r="H195" s="23"/>
      <c r="I195" s="23"/>
      <c r="J195" s="23"/>
      <c r="K195" s="6"/>
      <c r="L195" s="6"/>
      <c r="M195" s="6"/>
      <c r="N195" s="7">
        <v>6500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3859.89</v>
      </c>
      <c r="AB195" s="7">
        <v>0</v>
      </c>
      <c r="AC195" s="13">
        <f t="shared" si="7"/>
        <v>59.38292307692308</v>
      </c>
      <c r="AD195" s="8">
        <v>0.5938</v>
      </c>
      <c r="AE195" s="7">
        <v>0</v>
      </c>
      <c r="AF195" s="8">
        <v>0</v>
      </c>
      <c r="AG195" s="7">
        <v>0</v>
      </c>
    </row>
    <row r="196" spans="1:33" ht="27" customHeight="1" hidden="1" outlineLevel="5">
      <c r="A196" s="28"/>
      <c r="B196" s="18"/>
      <c r="C196" s="19"/>
      <c r="D196" s="19"/>
      <c r="E196" s="6"/>
      <c r="F196" s="6"/>
      <c r="G196" s="6"/>
      <c r="H196" s="22"/>
      <c r="I196" s="22"/>
      <c r="J196" s="22"/>
      <c r="K196" s="6"/>
      <c r="L196" s="6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13"/>
      <c r="AD196" s="8"/>
      <c r="AE196" s="7"/>
      <c r="AF196" s="8"/>
      <c r="AG196" s="7"/>
    </row>
    <row r="197" spans="1:33" ht="18.75" customHeight="1" hidden="1" outlineLevel="5">
      <c r="A197" s="5"/>
      <c r="B197" s="18"/>
      <c r="C197" s="19"/>
      <c r="D197" s="19"/>
      <c r="E197" s="6"/>
      <c r="F197" s="6"/>
      <c r="G197" s="6"/>
      <c r="H197" s="22"/>
      <c r="I197" s="22"/>
      <c r="J197" s="22"/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13"/>
      <c r="AD197" s="8"/>
      <c r="AE197" s="7"/>
      <c r="AF197" s="8"/>
      <c r="AG197" s="7"/>
    </row>
    <row r="198" spans="1:33" ht="16.5" customHeight="1" hidden="1" outlineLevel="4">
      <c r="A198" s="5"/>
      <c r="B198" s="18"/>
      <c r="C198" s="19"/>
      <c r="D198" s="19"/>
      <c r="E198" s="6"/>
      <c r="F198" s="6"/>
      <c r="G198" s="6"/>
      <c r="H198" s="22"/>
      <c r="I198" s="22"/>
      <c r="J198" s="22"/>
      <c r="K198" s="6"/>
      <c r="L198" s="6"/>
      <c r="M198" s="6"/>
      <c r="N198" s="7">
        <v>5217000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3936460</v>
      </c>
      <c r="AB198" s="7">
        <v>0</v>
      </c>
      <c r="AC198" s="13">
        <f>AA198/N198*100</f>
        <v>75.45447575234809</v>
      </c>
      <c r="AD198" s="8">
        <v>0.7545</v>
      </c>
      <c r="AE198" s="7">
        <v>0</v>
      </c>
      <c r="AF198" s="8">
        <v>0</v>
      </c>
      <c r="AG198" s="7">
        <v>0</v>
      </c>
    </row>
    <row r="199" spans="1:33" ht="15" hidden="1" outlineLevel="5">
      <c r="A199" s="5"/>
      <c r="B199" s="18"/>
      <c r="C199" s="19"/>
      <c r="D199" s="19"/>
      <c r="E199" s="6"/>
      <c r="F199" s="6"/>
      <c r="G199" s="6"/>
      <c r="H199" s="23"/>
      <c r="I199" s="23"/>
      <c r="J199" s="23"/>
      <c r="K199" s="6"/>
      <c r="L199" s="6"/>
      <c r="M199" s="6"/>
      <c r="N199" s="7">
        <v>5217000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3936460</v>
      </c>
      <c r="AB199" s="7">
        <v>0</v>
      </c>
      <c r="AC199" s="13">
        <f>AA199/N199*100</f>
        <v>75.45447575234809</v>
      </c>
      <c r="AD199" s="8">
        <v>0.7545</v>
      </c>
      <c r="AE199" s="7">
        <v>0</v>
      </c>
      <c r="AF199" s="8">
        <v>0</v>
      </c>
      <c r="AG199" s="7">
        <v>0</v>
      </c>
    </row>
    <row r="200" spans="1:33" ht="15" hidden="1" outlineLevel="6">
      <c r="A200" s="5"/>
      <c r="B200" s="18"/>
      <c r="C200" s="19"/>
      <c r="D200" s="19"/>
      <c r="E200" s="6"/>
      <c r="F200" s="6"/>
      <c r="G200" s="6"/>
      <c r="H200" s="23"/>
      <c r="I200" s="23"/>
      <c r="J200" s="23"/>
      <c r="K200" s="6"/>
      <c r="L200" s="6"/>
      <c r="M200" s="6"/>
      <c r="N200" s="7">
        <v>5217000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3936460</v>
      </c>
      <c r="AB200" s="7">
        <v>0</v>
      </c>
      <c r="AC200" s="13">
        <f>AA200/N200*100</f>
        <v>75.45447575234809</v>
      </c>
      <c r="AD200" s="8">
        <v>0.7545</v>
      </c>
      <c r="AE200" s="7">
        <v>0</v>
      </c>
      <c r="AF200" s="8">
        <v>0</v>
      </c>
      <c r="AG200" s="7">
        <v>0</v>
      </c>
    </row>
    <row r="201" spans="1:33" ht="15" hidden="1">
      <c r="A201" s="34"/>
      <c r="B201" s="18"/>
      <c r="C201" s="19"/>
      <c r="D201" s="19"/>
      <c r="E201" s="6"/>
      <c r="F201" s="6"/>
      <c r="G201" s="6"/>
      <c r="H201" s="22"/>
      <c r="I201" s="22"/>
      <c r="J201" s="22"/>
      <c r="K201" s="6"/>
      <c r="L201" s="6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13"/>
      <c r="AD201" s="8"/>
      <c r="AE201" s="7"/>
      <c r="AF201" s="8"/>
      <c r="AG201" s="7"/>
    </row>
    <row r="202" spans="1:33" ht="15" hidden="1">
      <c r="A202" s="5"/>
      <c r="B202" s="18"/>
      <c r="C202" s="19"/>
      <c r="D202" s="19"/>
      <c r="E202" s="6"/>
      <c r="F202" s="6"/>
      <c r="G202" s="6"/>
      <c r="H202" s="22"/>
      <c r="I202" s="22"/>
      <c r="J202" s="22"/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13"/>
      <c r="AD202" s="8"/>
      <c r="AE202" s="7"/>
      <c r="AF202" s="8"/>
      <c r="AG202" s="7"/>
    </row>
    <row r="203" spans="1:33" ht="15.75" customHeight="1" hidden="1" outlineLevel="4">
      <c r="A203" s="5"/>
      <c r="B203" s="18"/>
      <c r="C203" s="19"/>
      <c r="D203" s="19"/>
      <c r="E203" s="6"/>
      <c r="F203" s="6"/>
      <c r="G203" s="6"/>
      <c r="H203" s="22"/>
      <c r="I203" s="22"/>
      <c r="J203" s="22"/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>
        <v>0</v>
      </c>
      <c r="AC203" s="7"/>
      <c r="AD203" s="8">
        <v>0</v>
      </c>
      <c r="AE203" s="7">
        <v>0</v>
      </c>
      <c r="AF203" s="8">
        <v>0</v>
      </c>
      <c r="AG203" s="7">
        <v>0</v>
      </c>
    </row>
    <row r="204" spans="1:33" ht="18" customHeight="1" hidden="1" outlineLevel="5">
      <c r="A204" s="5"/>
      <c r="B204" s="18"/>
      <c r="C204" s="19"/>
      <c r="D204" s="19"/>
      <c r="E204" s="6"/>
      <c r="F204" s="6"/>
      <c r="G204" s="6"/>
      <c r="H204" s="23"/>
      <c r="I204" s="23"/>
      <c r="J204" s="23"/>
      <c r="K204" s="6"/>
      <c r="L204" s="6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>
        <v>0</v>
      </c>
      <c r="AC204" s="7"/>
      <c r="AD204" s="8">
        <v>0</v>
      </c>
      <c r="AE204" s="7">
        <v>0</v>
      </c>
      <c r="AF204" s="8">
        <v>0</v>
      </c>
      <c r="AG204" s="7">
        <v>0</v>
      </c>
    </row>
    <row r="205" spans="1:33" ht="17.25" customHeight="1" hidden="1" outlineLevel="6">
      <c r="A205" s="5"/>
      <c r="B205" s="18"/>
      <c r="C205" s="19"/>
      <c r="D205" s="19"/>
      <c r="E205" s="6"/>
      <c r="F205" s="6"/>
      <c r="G205" s="6"/>
      <c r="H205" s="23"/>
      <c r="I205" s="23"/>
      <c r="J205" s="23"/>
      <c r="K205" s="6"/>
      <c r="L205" s="6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>
        <v>0</v>
      </c>
      <c r="AC205" s="7"/>
      <c r="AD205" s="8">
        <v>0</v>
      </c>
      <c r="AE205" s="7">
        <v>0</v>
      </c>
      <c r="AF205" s="8">
        <v>0</v>
      </c>
      <c r="AG205" s="7">
        <v>0</v>
      </c>
    </row>
    <row r="206" spans="1:33" ht="20.25" customHeight="1" hidden="1" outlineLevel="6">
      <c r="A206" s="5"/>
      <c r="B206" s="18"/>
      <c r="C206" s="19"/>
      <c r="D206" s="19"/>
      <c r="E206" s="6"/>
      <c r="F206" s="6"/>
      <c r="G206" s="6"/>
      <c r="H206" s="22"/>
      <c r="I206" s="22"/>
      <c r="J206" s="22"/>
      <c r="K206" s="6"/>
      <c r="L206" s="6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8"/>
      <c r="AE206" s="7"/>
      <c r="AF206" s="8"/>
      <c r="AG206" s="7"/>
    </row>
    <row r="207" spans="1:33" ht="30" customHeight="1" hidden="1" outlineLevel="6">
      <c r="A207" s="5"/>
      <c r="B207" s="18"/>
      <c r="C207" s="19"/>
      <c r="D207" s="19"/>
      <c r="E207" s="6"/>
      <c r="F207" s="6"/>
      <c r="G207" s="6"/>
      <c r="H207" s="22"/>
      <c r="I207" s="22"/>
      <c r="J207" s="22"/>
      <c r="K207" s="6"/>
      <c r="L207" s="6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8"/>
      <c r="AE207" s="7"/>
      <c r="AF207" s="8"/>
      <c r="AG207" s="7"/>
    </row>
    <row r="208" spans="1:33" ht="51" customHeight="1" hidden="1" outlineLevel="6">
      <c r="A208" s="5"/>
      <c r="B208" s="18"/>
      <c r="C208" s="19"/>
      <c r="D208" s="19"/>
      <c r="E208" s="6"/>
      <c r="F208" s="6"/>
      <c r="G208" s="6"/>
      <c r="H208" s="23"/>
      <c r="I208" s="23"/>
      <c r="J208" s="23"/>
      <c r="K208" s="6"/>
      <c r="L208" s="6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8"/>
      <c r="AE208" s="7"/>
      <c r="AF208" s="8"/>
      <c r="AG208" s="7"/>
    </row>
    <row r="209" spans="1:33" ht="28.5" customHeight="1" hidden="1" outlineLevel="6">
      <c r="A209" s="5"/>
      <c r="B209" s="18"/>
      <c r="C209" s="19"/>
      <c r="D209" s="19"/>
      <c r="E209" s="6"/>
      <c r="F209" s="6"/>
      <c r="G209" s="6"/>
      <c r="H209" s="23"/>
      <c r="I209" s="23"/>
      <c r="J209" s="23"/>
      <c r="K209" s="6"/>
      <c r="L209" s="6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8"/>
      <c r="AE209" s="7"/>
      <c r="AF209" s="8"/>
      <c r="AG209" s="7"/>
    </row>
    <row r="210" spans="1:33" ht="27.75" customHeight="1" hidden="1" outlineLevel="6">
      <c r="A210" s="5"/>
      <c r="B210" s="18"/>
      <c r="C210" s="19"/>
      <c r="D210" s="19"/>
      <c r="E210" s="6"/>
      <c r="F210" s="6"/>
      <c r="G210" s="6"/>
      <c r="H210" s="23"/>
      <c r="I210" s="23"/>
      <c r="J210" s="23"/>
      <c r="K210" s="6"/>
      <c r="L210" s="6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8"/>
      <c r="AE210" s="7"/>
      <c r="AF210" s="8"/>
      <c r="AG210" s="7"/>
    </row>
    <row r="211" spans="1:33" ht="30.75" customHeight="1" hidden="1" outlineLevel="6">
      <c r="A211" s="5"/>
      <c r="B211" s="18"/>
      <c r="C211" s="19"/>
      <c r="D211" s="19"/>
      <c r="E211" s="6"/>
      <c r="F211" s="6"/>
      <c r="G211" s="6"/>
      <c r="H211" s="23"/>
      <c r="I211" s="23"/>
      <c r="J211" s="23"/>
      <c r="K211" s="6"/>
      <c r="L211" s="6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8"/>
      <c r="AE211" s="7"/>
      <c r="AF211" s="8"/>
      <c r="AG211" s="7"/>
    </row>
    <row r="212" spans="1:33" ht="18.75" customHeight="1" hidden="1" outlineLevel="6">
      <c r="A212" s="5"/>
      <c r="B212" s="20"/>
      <c r="C212" s="20"/>
      <c r="D212" s="20"/>
      <c r="E212" s="6"/>
      <c r="F212" s="6"/>
      <c r="G212" s="6"/>
      <c r="H212" s="23"/>
      <c r="I212" s="23"/>
      <c r="J212" s="23"/>
      <c r="K212" s="6"/>
      <c r="L212" s="6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8"/>
      <c r="AE212" s="7"/>
      <c r="AF212" s="8"/>
      <c r="AG212" s="7"/>
    </row>
    <row r="213" spans="1:33" ht="21.75" customHeight="1" hidden="1" outlineLevel="6">
      <c r="A213" s="5"/>
      <c r="B213" s="20"/>
      <c r="C213" s="20"/>
      <c r="D213" s="20"/>
      <c r="E213" s="6"/>
      <c r="F213" s="6"/>
      <c r="G213" s="6"/>
      <c r="H213" s="23"/>
      <c r="I213" s="23"/>
      <c r="J213" s="23"/>
      <c r="K213" s="6"/>
      <c r="L213" s="6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8"/>
      <c r="AE213" s="7"/>
      <c r="AF213" s="8"/>
      <c r="AG213" s="7"/>
    </row>
    <row r="214" spans="1:33" ht="48" customHeight="1" outlineLevel="6">
      <c r="A214" s="70" t="s">
        <v>64</v>
      </c>
      <c r="B214" s="79" t="s">
        <v>29</v>
      </c>
      <c r="C214" s="79" t="s">
        <v>48</v>
      </c>
      <c r="D214" s="79" t="s">
        <v>62</v>
      </c>
      <c r="E214" s="76" t="s">
        <v>28</v>
      </c>
      <c r="F214" s="76" t="s">
        <v>63</v>
      </c>
      <c r="G214" s="76"/>
      <c r="H214" s="74">
        <f>H215</f>
        <v>34674.8</v>
      </c>
      <c r="I214" s="74">
        <f>I215</f>
        <v>0</v>
      </c>
      <c r="J214" s="74">
        <v>0</v>
      </c>
      <c r="K214" s="6"/>
      <c r="L214" s="6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8"/>
      <c r="AE214" s="7"/>
      <c r="AF214" s="8"/>
      <c r="AG214" s="7"/>
    </row>
    <row r="215" spans="1:33" ht="31.5" customHeight="1" outlineLevel="6">
      <c r="A215" s="5" t="s">
        <v>60</v>
      </c>
      <c r="B215" s="104" t="s">
        <v>29</v>
      </c>
      <c r="C215" s="104" t="s">
        <v>48</v>
      </c>
      <c r="D215" s="104" t="s">
        <v>62</v>
      </c>
      <c r="E215" s="105" t="s">
        <v>28</v>
      </c>
      <c r="F215" s="105" t="s">
        <v>63</v>
      </c>
      <c r="G215" s="105" t="s">
        <v>4</v>
      </c>
      <c r="H215" s="106">
        <f>H216</f>
        <v>34674.8</v>
      </c>
      <c r="I215" s="106">
        <f>I216</f>
        <v>0</v>
      </c>
      <c r="J215" s="106">
        <v>0</v>
      </c>
      <c r="K215" s="6"/>
      <c r="L215" s="6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8"/>
      <c r="AE215" s="7"/>
      <c r="AF215" s="8"/>
      <c r="AG215" s="7"/>
    </row>
    <row r="216" spans="1:33" ht="36" customHeight="1" outlineLevel="6">
      <c r="A216" s="5" t="s">
        <v>61</v>
      </c>
      <c r="B216" s="20" t="s">
        <v>29</v>
      </c>
      <c r="C216" s="20" t="s">
        <v>48</v>
      </c>
      <c r="D216" s="20" t="s">
        <v>62</v>
      </c>
      <c r="E216" s="6" t="s">
        <v>28</v>
      </c>
      <c r="F216" s="6" t="s">
        <v>63</v>
      </c>
      <c r="G216" s="6" t="s">
        <v>5</v>
      </c>
      <c r="H216" s="23">
        <v>34674.8</v>
      </c>
      <c r="I216" s="23">
        <v>0</v>
      </c>
      <c r="J216" s="23">
        <v>0</v>
      </c>
      <c r="K216" s="6"/>
      <c r="L216" s="6"/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8"/>
      <c r="AE216" s="7"/>
      <c r="AF216" s="8"/>
      <c r="AG216" s="7"/>
    </row>
    <row r="217" spans="1:33" ht="21.75" customHeight="1" outlineLevel="6">
      <c r="A217" s="95" t="s">
        <v>49</v>
      </c>
      <c r="B217" s="96" t="s">
        <v>50</v>
      </c>
      <c r="C217" s="96" t="s">
        <v>48</v>
      </c>
      <c r="D217" s="96" t="s">
        <v>52</v>
      </c>
      <c r="E217" s="97" t="s">
        <v>53</v>
      </c>
      <c r="F217" s="97" t="s">
        <v>54</v>
      </c>
      <c r="G217" s="97" t="s">
        <v>53</v>
      </c>
      <c r="H217" s="98">
        <f>H219+H222</f>
        <v>0</v>
      </c>
      <c r="I217" s="98">
        <f>I219+I223</f>
        <v>24131</v>
      </c>
      <c r="J217" s="98">
        <f>J219+J223</f>
        <v>50066</v>
      </c>
      <c r="K217" s="6"/>
      <c r="L217" s="6"/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8"/>
      <c r="AE217" s="7"/>
      <c r="AF217" s="8"/>
      <c r="AG217" s="7"/>
    </row>
    <row r="218" spans="1:33" ht="21.75" customHeight="1" outlineLevel="6">
      <c r="A218" s="95" t="s">
        <v>33</v>
      </c>
      <c r="B218" s="96" t="s">
        <v>50</v>
      </c>
      <c r="C218" s="96" t="s">
        <v>48</v>
      </c>
      <c r="D218" s="96" t="s">
        <v>52</v>
      </c>
      <c r="E218" s="97" t="s">
        <v>28</v>
      </c>
      <c r="F218" s="97"/>
      <c r="G218" s="97"/>
      <c r="H218" s="98">
        <f>H219</f>
        <v>0</v>
      </c>
      <c r="I218" s="98">
        <f>I223</f>
        <v>24131</v>
      </c>
      <c r="J218" s="98">
        <f>J223</f>
        <v>50066</v>
      </c>
      <c r="K218" s="6"/>
      <c r="L218" s="6"/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8"/>
      <c r="AE218" s="7"/>
      <c r="AF218" s="8"/>
      <c r="AG218" s="7"/>
    </row>
    <row r="219" spans="1:33" ht="21.75" customHeight="1" hidden="1" outlineLevel="6">
      <c r="A219" s="5" t="s">
        <v>43</v>
      </c>
      <c r="B219" s="20" t="s">
        <v>50</v>
      </c>
      <c r="C219" s="20" t="s">
        <v>48</v>
      </c>
      <c r="D219" s="20" t="s">
        <v>52</v>
      </c>
      <c r="E219" s="6" t="s">
        <v>28</v>
      </c>
      <c r="F219" s="6" t="s">
        <v>44</v>
      </c>
      <c r="G219" s="6" t="s">
        <v>53</v>
      </c>
      <c r="H219" s="22">
        <f>H220</f>
        <v>0</v>
      </c>
      <c r="I219" s="22">
        <v>0</v>
      </c>
      <c r="J219" s="22">
        <v>0</v>
      </c>
      <c r="K219" s="6"/>
      <c r="L219" s="6"/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8"/>
      <c r="AE219" s="7"/>
      <c r="AF219" s="8"/>
      <c r="AG219" s="7"/>
    </row>
    <row r="220" spans="1:33" ht="21.75" customHeight="1" hidden="1" outlineLevel="6">
      <c r="A220" s="5" t="s">
        <v>46</v>
      </c>
      <c r="B220" s="20" t="s">
        <v>50</v>
      </c>
      <c r="C220" s="20" t="s">
        <v>48</v>
      </c>
      <c r="D220" s="20" t="s">
        <v>52</v>
      </c>
      <c r="E220" s="6" t="s">
        <v>28</v>
      </c>
      <c r="F220" s="6" t="s">
        <v>44</v>
      </c>
      <c r="G220" s="6" t="s">
        <v>7</v>
      </c>
      <c r="H220" s="22">
        <f>H221</f>
        <v>0</v>
      </c>
      <c r="I220" s="22">
        <v>0</v>
      </c>
      <c r="J220" s="22">
        <v>0</v>
      </c>
      <c r="K220" s="6"/>
      <c r="L220" s="6"/>
      <c r="M220" s="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8"/>
      <c r="AE220" s="7"/>
      <c r="AF220" s="8"/>
      <c r="AG220" s="7"/>
    </row>
    <row r="221" spans="1:33" ht="21.75" customHeight="1" hidden="1" outlineLevel="6">
      <c r="A221" s="103" t="s">
        <v>45</v>
      </c>
      <c r="B221" s="20" t="s">
        <v>50</v>
      </c>
      <c r="C221" s="20" t="s">
        <v>48</v>
      </c>
      <c r="D221" s="20" t="s">
        <v>52</v>
      </c>
      <c r="E221" s="6" t="s">
        <v>28</v>
      </c>
      <c r="F221" s="6" t="s">
        <v>44</v>
      </c>
      <c r="G221" s="6" t="s">
        <v>55</v>
      </c>
      <c r="H221" s="23">
        <v>0</v>
      </c>
      <c r="I221" s="23">
        <v>0</v>
      </c>
      <c r="J221" s="23">
        <v>0</v>
      </c>
      <c r="K221" s="6"/>
      <c r="L221" s="6"/>
      <c r="M221" s="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8"/>
      <c r="AE221" s="7"/>
      <c r="AF221" s="8"/>
      <c r="AG221" s="7"/>
    </row>
    <row r="222" spans="1:33" ht="21.75" customHeight="1" hidden="1" outlineLevel="6">
      <c r="A222" s="95" t="s">
        <v>49</v>
      </c>
      <c r="B222" s="96" t="s">
        <v>50</v>
      </c>
      <c r="C222" s="96" t="s">
        <v>48</v>
      </c>
      <c r="D222" s="96" t="s">
        <v>52</v>
      </c>
      <c r="E222" s="97" t="s">
        <v>53</v>
      </c>
      <c r="F222" s="97" t="s">
        <v>54</v>
      </c>
      <c r="G222" s="97" t="s">
        <v>53</v>
      </c>
      <c r="H222" s="98">
        <v>0</v>
      </c>
      <c r="I222" s="98">
        <v>0</v>
      </c>
      <c r="J222" s="98">
        <v>0</v>
      </c>
      <c r="K222" s="6"/>
      <c r="L222" s="6"/>
      <c r="M222" s="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8"/>
      <c r="AE222" s="7"/>
      <c r="AF222" s="8"/>
      <c r="AG222" s="7"/>
    </row>
    <row r="223" spans="1:33" ht="21.75" customHeight="1" outlineLevel="6">
      <c r="A223" s="99" t="s">
        <v>47</v>
      </c>
      <c r="B223" s="100" t="s">
        <v>50</v>
      </c>
      <c r="C223" s="100" t="s">
        <v>48</v>
      </c>
      <c r="D223" s="100" t="s">
        <v>52</v>
      </c>
      <c r="E223" s="101" t="s">
        <v>28</v>
      </c>
      <c r="F223" s="101" t="s">
        <v>51</v>
      </c>
      <c r="G223" s="101" t="s">
        <v>53</v>
      </c>
      <c r="H223" s="102">
        <v>0</v>
      </c>
      <c r="I223" s="102">
        <f>I225</f>
        <v>24131</v>
      </c>
      <c r="J223" s="102">
        <f>J225</f>
        <v>50066</v>
      </c>
      <c r="K223" s="6"/>
      <c r="L223" s="6"/>
      <c r="M223" s="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8"/>
      <c r="AE223" s="7"/>
      <c r="AF223" s="8"/>
      <c r="AG223" s="7"/>
    </row>
    <row r="224" spans="1:33" ht="21.75" customHeight="1" outlineLevel="6">
      <c r="A224" s="107" t="s">
        <v>69</v>
      </c>
      <c r="B224" s="111">
        <v>70</v>
      </c>
      <c r="C224" s="108" t="s">
        <v>48</v>
      </c>
      <c r="D224" s="108" t="s">
        <v>52</v>
      </c>
      <c r="E224" s="109" t="s">
        <v>28</v>
      </c>
      <c r="F224" s="109" t="s">
        <v>51</v>
      </c>
      <c r="G224" s="109" t="s">
        <v>7</v>
      </c>
      <c r="H224" s="110">
        <v>0</v>
      </c>
      <c r="I224" s="110">
        <v>24397</v>
      </c>
      <c r="J224" s="110">
        <v>48845</v>
      </c>
      <c r="K224" s="6"/>
      <c r="L224" s="6"/>
      <c r="M224" s="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8"/>
      <c r="AE224" s="7"/>
      <c r="AF224" s="8"/>
      <c r="AG224" s="7"/>
    </row>
    <row r="225" spans="1:33" ht="21.75" customHeight="1" outlineLevel="6">
      <c r="A225" s="5" t="s">
        <v>66</v>
      </c>
      <c r="B225" s="20" t="s">
        <v>50</v>
      </c>
      <c r="C225" s="20" t="s">
        <v>48</v>
      </c>
      <c r="D225" s="20" t="s">
        <v>52</v>
      </c>
      <c r="E225" s="6" t="s">
        <v>28</v>
      </c>
      <c r="F225" s="6" t="s">
        <v>51</v>
      </c>
      <c r="G225" s="6" t="s">
        <v>65</v>
      </c>
      <c r="H225" s="23">
        <v>0</v>
      </c>
      <c r="I225" s="23">
        <v>24131</v>
      </c>
      <c r="J225" s="23">
        <v>50066</v>
      </c>
      <c r="K225" s="6"/>
      <c r="L225" s="6"/>
      <c r="M225" s="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8"/>
      <c r="AE225" s="7"/>
      <c r="AF225" s="8"/>
      <c r="AG225" s="7"/>
    </row>
    <row r="226" spans="1:33" ht="15.75">
      <c r="A226" s="88" t="s">
        <v>8</v>
      </c>
      <c r="B226" s="88"/>
      <c r="C226" s="88"/>
      <c r="D226" s="88"/>
      <c r="E226" s="89"/>
      <c r="F226" s="89"/>
      <c r="G226" s="89"/>
      <c r="H226" s="87">
        <f>H13</f>
        <v>1427898</v>
      </c>
      <c r="I226" s="87">
        <f>I15+I217</f>
        <v>1087033</v>
      </c>
      <c r="J226" s="87">
        <f>J15+J217</f>
        <v>1094463</v>
      </c>
      <c r="K226" s="6"/>
      <c r="L226" s="6"/>
      <c r="M226" s="6"/>
      <c r="N226" s="7">
        <v>11344480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8793735</v>
      </c>
      <c r="AB226" s="7">
        <v>0</v>
      </c>
      <c r="AC226" s="13">
        <f>AA226/N226*100</f>
        <v>77.51554059771802</v>
      </c>
      <c r="AD226" s="8">
        <v>0.7752</v>
      </c>
      <c r="AE226" s="7">
        <v>0</v>
      </c>
      <c r="AF226" s="8">
        <v>0</v>
      </c>
      <c r="AG226" s="7">
        <v>0</v>
      </c>
    </row>
    <row r="227" spans="1:33" ht="1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9"/>
      <c r="M227" s="9"/>
      <c r="N227" s="10">
        <v>195949186.55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152477468.91</v>
      </c>
      <c r="AB227" s="10">
        <v>0</v>
      </c>
      <c r="AC227" s="13">
        <f>AA227/N227*100</f>
        <v>77.81480066062565</v>
      </c>
      <c r="AD227" s="11">
        <v>0.7781</v>
      </c>
      <c r="AE227" s="10">
        <v>0</v>
      </c>
      <c r="AF227" s="11">
        <v>0</v>
      </c>
      <c r="AG227" s="10">
        <v>0</v>
      </c>
    </row>
    <row r="228" spans="1:3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 t="s">
        <v>1</v>
      </c>
      <c r="AC228" s="1"/>
      <c r="AD228" s="1"/>
      <c r="AE228" s="1"/>
      <c r="AF228" s="1"/>
      <c r="AG228" s="1"/>
    </row>
    <row r="229" spans="1:33" ht="1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2"/>
      <c r="AC229" s="12"/>
      <c r="AD229" s="12"/>
      <c r="AE229" s="12"/>
      <c r="AF229" s="12"/>
      <c r="AG229" s="12"/>
    </row>
  </sheetData>
  <sheetProtection/>
  <mergeCells count="41">
    <mergeCell ref="L11:L12"/>
    <mergeCell ref="K11:K12"/>
    <mergeCell ref="I11:I12"/>
    <mergeCell ref="AF11:AF12"/>
    <mergeCell ref="T11:T12"/>
    <mergeCell ref="AE11:AE12"/>
    <mergeCell ref="W11:W12"/>
    <mergeCell ref="A7:AE7"/>
    <mergeCell ref="A8:J8"/>
    <mergeCell ref="A9:AE9"/>
    <mergeCell ref="A10:AG10"/>
    <mergeCell ref="AG11:AG12"/>
    <mergeCell ref="Y11:Y12"/>
    <mergeCell ref="A1:AC1"/>
    <mergeCell ref="A5:AE5"/>
    <mergeCell ref="A2:AE2"/>
    <mergeCell ref="A6:AE6"/>
    <mergeCell ref="I4:J4"/>
    <mergeCell ref="A3:AE3"/>
    <mergeCell ref="AD11:AD12"/>
    <mergeCell ref="Z11:Z12"/>
    <mergeCell ref="A229:AA229"/>
    <mergeCell ref="AA11:AA12"/>
    <mergeCell ref="AC11:AC12"/>
    <mergeCell ref="Q11:Q12"/>
    <mergeCell ref="A11:A12"/>
    <mergeCell ref="E11:E12"/>
    <mergeCell ref="F11:F12"/>
    <mergeCell ref="G11:G12"/>
    <mergeCell ref="O11:O12"/>
    <mergeCell ref="X11:X12"/>
    <mergeCell ref="A227:K227"/>
    <mergeCell ref="N11:N12"/>
    <mergeCell ref="M11:M12"/>
    <mergeCell ref="V11:V12"/>
    <mergeCell ref="J11:J12"/>
    <mergeCell ref="S11:S12"/>
    <mergeCell ref="U11:U12"/>
    <mergeCell ref="P11:P12"/>
    <mergeCell ref="H11:H12"/>
    <mergeCell ref="R11:R12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2020-12-11T07:14:18Z</cp:lastPrinted>
  <dcterms:created xsi:type="dcterms:W3CDTF">2013-10-16T10:43:21Z</dcterms:created>
  <dcterms:modified xsi:type="dcterms:W3CDTF">2020-12-11T07:14:19Z</dcterms:modified>
  <cp:category/>
  <cp:version/>
  <cp:contentType/>
  <cp:contentStatus/>
</cp:coreProperties>
</file>